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urik_nv\Desktop\МПА на согласовании\Изменение МП 8993 бюджет 2022-2024\на печать\"/>
    </mc:Choice>
  </mc:AlternateContent>
  <bookViews>
    <workbookView xWindow="-105" yWindow="-105" windowWidth="19425" windowHeight="10305"/>
  </bookViews>
  <sheets>
    <sheet name="таблица 1" sheetId="14" r:id="rId1"/>
  </sheets>
  <definedNames>
    <definedName name="_xlnm.Print_Area" localSheetId="0">'таблица 1'!$A$1:$J$52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1" i="14" l="1"/>
  <c r="C50" i="14"/>
  <c r="D50" i="14"/>
  <c r="E50" i="14"/>
  <c r="F50" i="14"/>
  <c r="G50" i="14"/>
  <c r="H50" i="14"/>
  <c r="I50" i="14"/>
  <c r="J50" i="14"/>
  <c r="B50" i="14"/>
  <c r="C24" i="14"/>
  <c r="D24" i="14"/>
  <c r="E24" i="14"/>
  <c r="F24" i="14"/>
  <c r="G24" i="14"/>
  <c r="H24" i="14"/>
  <c r="I24" i="14"/>
  <c r="J24" i="14"/>
  <c r="B24" i="14"/>
  <c r="E47" i="14" l="1"/>
  <c r="F47" i="14"/>
  <c r="G47" i="14"/>
  <c r="H47" i="14"/>
  <c r="I47" i="14"/>
  <c r="J47" i="14"/>
  <c r="B47" i="14"/>
  <c r="C47" i="14"/>
  <c r="D47" i="14"/>
  <c r="G22" i="14" l="1"/>
  <c r="H22" i="14"/>
  <c r="I22" i="14"/>
  <c r="J22" i="14"/>
  <c r="C51" i="14" l="1"/>
  <c r="B22" i="14"/>
  <c r="B52" i="14" l="1"/>
  <c r="D22" i="14"/>
  <c r="C22" i="14"/>
  <c r="F22" i="14" l="1"/>
  <c r="E22" i="14"/>
  <c r="C52" i="14" l="1"/>
  <c r="D51" i="14"/>
  <c r="E51" i="14" s="1"/>
  <c r="F51" i="14" s="1"/>
  <c r="D52" i="14" l="1"/>
  <c r="E52" i="14" l="1"/>
  <c r="F52" i="14" l="1"/>
  <c r="G51" i="14"/>
  <c r="H51" i="14" s="1"/>
  <c r="G52" i="14" l="1"/>
  <c r="I51" i="14" l="1"/>
  <c r="I52" i="14" s="1"/>
  <c r="H52" i="14"/>
  <c r="J51" i="14" l="1"/>
  <c r="J52" i="14" s="1"/>
</calcChain>
</file>

<file path=xl/sharedStrings.xml><?xml version="1.0" encoding="utf-8"?>
<sst xmlns="http://schemas.openxmlformats.org/spreadsheetml/2006/main" count="74" uniqueCount="47">
  <si>
    <t>2022 
год</t>
  </si>
  <si>
    <t>2023 
год</t>
  </si>
  <si>
    <t>2024 
год</t>
  </si>
  <si>
    <t>2025 
год</t>
  </si>
  <si>
    <t>2026 
год</t>
  </si>
  <si>
    <t>2027 
год</t>
  </si>
  <si>
    <t>2028 
год</t>
  </si>
  <si>
    <t>2029 
год</t>
  </si>
  <si>
    <t>2030 
год</t>
  </si>
  <si>
    <t>Класс</t>
  </si>
  <si>
    <t>- эффективного использования имеющихся помещений, мест</t>
  </si>
  <si>
    <t>3. Ожидаемые конечные результаты реализации мероприятий до 2030 года</t>
  </si>
  <si>
    <t>-</t>
  </si>
  <si>
    <t>1. Анализ потребности в создании ученических мест на период до 2030 года</t>
  </si>
  <si>
    <t>Численность учащихся на начало учебного года - всего, чел.</t>
  </si>
  <si>
    <t>«Клубно-спортивный блок МБОУ СОШ № 38, пр.Пролетарский, 14А города Сургута. Реконструкция»</t>
  </si>
  <si>
    <t>2. Мероприятия, направленные на создание новых мест 
в общеобразовательных учреждениях на период до 2030 года</t>
  </si>
  <si>
    <t>Удельный вес численности учащихся, занимающихся в одну смену, 
в общей численности учащихся общеобразовательных учреждений – всего, %</t>
  </si>
  <si>
    <t xml:space="preserve">           </t>
  </si>
  <si>
    <t>Нежилое здание для размещения общеобразовательной организации с универсальной безбарьерной средой</t>
  </si>
  <si>
    <t>Нежилое здание для размещения общеобразовательной организации «Школа-детский сад» с универсальной безбарьерной средой</t>
  </si>
  <si>
    <t>2.1. Строительство, реконструкция зданий школ, приобретение зданий и помещений, создание объектов в соответствии с концессионными соглашениями, мест</t>
  </si>
  <si>
    <t xml:space="preserve">Нежилое здание для размещения общеобразовательной организации «Школа-детский сад» </t>
  </si>
  <si>
    <t>2.2. Оптимизация загруженности общеобразовательных учреждений, 
в том числе путем:</t>
  </si>
  <si>
    <t>Мощность муниципальных общеобразовательных учреждений города Сургута с учетом оптимизации загруженности общеобразовательных учреждений и ввода в эксплуатацию объектов недвижимого имущества, мест*</t>
  </si>
  <si>
    <t>Число новых мест, созданных в общеобразовательных учреждениях 
в 2020 - 2030 годах</t>
  </si>
  <si>
    <t>Средняя общеобразовательная школа в микрорайоне 34 г. Сургута (Общеобразовательная организация с универсальной безбарьерной средой) (концессия)</t>
  </si>
  <si>
    <t>Средняя общеобразовательная школа в микрорайоне 38 г. Сургута (Общеобразовательная организация с универсальной безбарьерной средой) (концессия)</t>
  </si>
  <si>
    <t>Средняя общеобразовательная школа в микрорайоне 5А г. Сургута (Общеобразовательная организация с универсальной безбарьерной средой) (концессия)</t>
  </si>
  <si>
    <t>Средняя общеобразовательная школа в микрорайоне 30А г. Сургута (Общеобразовательная организация с универсальной безбарьерной средой) (концессия)</t>
  </si>
  <si>
    <t>Средняя общеобразовательная школа № 9 в микрорайоне 39 г. Сургута. Блок 2 (концессия)</t>
  </si>
  <si>
    <t>Средняя общеобразовательная школа в микрорайоне 24 г. Сургута (Общеобразовательная организация с универсальной безбарьерной средой) (концессия)</t>
  </si>
  <si>
    <t>Средняя общеобразовательная школа в микрорайоне  20А г. Сургута (Общеобразовательная организация с универсальной безбарьерной средой) (концессия)</t>
  </si>
  <si>
    <t xml:space="preserve">Комплекс мероприятий
по переходу на односменный режим обучения в муниципальных общеобразовательных учреждениях города Сургута
в соответствии с прогнозируемой потребностью в ученических местах и современными условиями обучения до 2030 года
</t>
  </si>
  <si>
    <t>Приложение 4</t>
  </si>
  <si>
    <t>к муниципальной программе</t>
  </si>
  <si>
    <t>«Развитие образования города Сургута</t>
  </si>
  <si>
    <t>на период до 2030 года»</t>
  </si>
  <si>
    <t xml:space="preserve">Нежилое здание для размещения общеобразовательной организации </t>
  </si>
  <si>
    <t>Средняя общеобразовательная школа в микрорайоне 31Б г. Сургута (Общеобразовательная организация с универсальной безбарьерной средой)</t>
  </si>
  <si>
    <t>Средняя общеобразовательная школа в микрорайоне 45 г. Сургута  (Общеобразовательная организация с универсальной безбарьерной средой)</t>
  </si>
  <si>
    <t xml:space="preserve">Средняя общеобразовательная школа в микрорайоне 30 г. Сургута (Общеобразовательная организация с универсальной безбарьерной средой) </t>
  </si>
  <si>
    <t xml:space="preserve">Средняя общеобразовательная школа в 16А микрорайоне г. Сургута (Общеобразовательная организация с универсальной безбарьерной средой) </t>
  </si>
  <si>
    <t xml:space="preserve">Средняя общеобразовательная школа на территории «Университетского городка» (Общеобразовательная организация с универсальной безбарьерной средой) </t>
  </si>
  <si>
    <t>Средняя общеобразовательная школа в микрорайоне 27А г. Сургута (Общеобразовательная организация с универсальной безбарьерной средой)</t>
  </si>
  <si>
    <t>Школа – детский сад в 21-22 микрорайонах г. Сургута (200 учащихся/ 100 мест)</t>
  </si>
  <si>
    <t>Средняя общеобразовательная школа № 4 в микрорайоне 28 г. Сургута. Блок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</si>
</sst>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9" fillId="0" borderId="0"/>
    <xf numFmtId="9" fontId="9" fillId="0" borderId="0" applyFont="0" applyFill="0" applyBorder="0" applyAlignment="0" applyProtection="0"/>
    <xf numFmtId="0" fontId="9" fillId="0" borderId="0"/>
  </cellStyleXfs>
  <cellXfs count="32">
    <xf numFmtId="0" fontId="0" fillId="0" borderId="0" xfId="0"/>
    <xf numFmtId="3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3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7" fillId="0" borderId="0" xfId="0" applyFont="1" applyFill="1"/>
    <xf numFmtId="0" fontId="6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right" vertical="top"/>
    </xf>
    <xf numFmtId="0" fontId="3" fillId="0" borderId="1" xfId="0" applyFont="1" applyFill="1" applyBorder="1" applyAlignment="1">
      <alignment horizontal="justify" vertical="top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10" fillId="0" borderId="0" xfId="1" applyFont="1" applyFill="1" applyBorder="1" applyAlignment="1">
      <alignment vertical="top"/>
    </xf>
    <xf numFmtId="3" fontId="11" fillId="0" borderId="1" xfId="0" applyNumberFormat="1" applyFont="1" applyFill="1" applyBorder="1" applyAlignment="1">
      <alignment horizontal="center" vertical="top" wrapText="1"/>
    </xf>
    <xf numFmtId="3" fontId="3" fillId="0" borderId="0" xfId="0" applyNumberFormat="1" applyFont="1" applyFill="1" applyAlignment="1">
      <alignment horizontal="center"/>
    </xf>
    <xf numFmtId="0" fontId="4" fillId="0" borderId="0" xfId="1" applyFont="1" applyFill="1" applyBorder="1" applyAlignment="1">
      <alignment vertical="top"/>
    </xf>
    <xf numFmtId="0" fontId="4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justify" vertical="top" wrapText="1"/>
    </xf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</cellXfs>
  <cellStyles count="6">
    <cellStyle name="Обычный" xfId="0" builtinId="0"/>
    <cellStyle name="Обычный 2" xfId="2"/>
    <cellStyle name="Обычный 2 2" xfId="3"/>
    <cellStyle name="Обычный 3" xfId="5"/>
    <cellStyle name="Обычный 4" xfId="1"/>
    <cellStyle name="Процентн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showZeros="0" tabSelected="1" zoomScale="95" zoomScaleNormal="95" workbookViewId="0">
      <selection activeCell="A31" sqref="A31"/>
    </sheetView>
  </sheetViews>
  <sheetFormatPr defaultColWidth="9.140625" defaultRowHeight="15.75" x14ac:dyDescent="0.25"/>
  <cols>
    <col min="1" max="1" width="71.28515625" style="2" customWidth="1"/>
    <col min="2" max="5" width="10.42578125" style="8" customWidth="1"/>
    <col min="6" max="7" width="9.140625" style="8"/>
    <col min="8" max="8" width="9.42578125" style="8" customWidth="1"/>
    <col min="9" max="9" width="9.85546875" style="8" customWidth="1"/>
    <col min="10" max="10" width="9.140625" style="8"/>
    <col min="11" max="11" width="9.140625" style="2" customWidth="1"/>
    <col min="12" max="16384" width="9.140625" style="2"/>
  </cols>
  <sheetData>
    <row r="1" spans="1:10" ht="18.75" x14ac:dyDescent="0.25">
      <c r="F1" s="22" t="s">
        <v>34</v>
      </c>
    </row>
    <row r="2" spans="1:10" ht="18.75" x14ac:dyDescent="0.25">
      <c r="F2" s="19" t="s">
        <v>35</v>
      </c>
    </row>
    <row r="3" spans="1:10" ht="18.75" x14ac:dyDescent="0.25">
      <c r="F3" s="19" t="s">
        <v>36</v>
      </c>
    </row>
    <row r="4" spans="1:10" ht="18.75" x14ac:dyDescent="0.25">
      <c r="F4" s="19" t="s">
        <v>37</v>
      </c>
    </row>
    <row r="5" spans="1:10" ht="18.75" x14ac:dyDescent="0.3">
      <c r="A5" s="16"/>
      <c r="B5" s="17"/>
      <c r="C5" s="17"/>
      <c r="D5" s="17"/>
      <c r="E5" s="13"/>
      <c r="F5" s="13"/>
      <c r="G5" s="13"/>
      <c r="H5" s="13"/>
      <c r="I5" s="13"/>
      <c r="J5" s="14"/>
    </row>
    <row r="6" spans="1:10" ht="63" customHeight="1" x14ac:dyDescent="0.25">
      <c r="A6" s="23" t="s">
        <v>33</v>
      </c>
      <c r="B6" s="24"/>
      <c r="C6" s="24"/>
      <c r="D6" s="24"/>
      <c r="E6" s="24"/>
      <c r="F6" s="25"/>
      <c r="G6" s="25"/>
      <c r="H6" s="25"/>
      <c r="I6" s="25"/>
      <c r="J6" s="25"/>
    </row>
    <row r="7" spans="1:10" x14ac:dyDescent="0.25">
      <c r="A7" s="3"/>
      <c r="B7" s="7"/>
      <c r="C7" s="7"/>
      <c r="D7" s="7"/>
      <c r="E7" s="7"/>
    </row>
    <row r="8" spans="1:10" ht="33.75" customHeight="1" x14ac:dyDescent="0.25">
      <c r="A8" s="15" t="s">
        <v>13</v>
      </c>
      <c r="B8" s="10" t="s">
        <v>0</v>
      </c>
      <c r="C8" s="10" t="s">
        <v>1</v>
      </c>
      <c r="D8" s="10" t="s">
        <v>2</v>
      </c>
      <c r="E8" s="10" t="s">
        <v>3</v>
      </c>
      <c r="F8" s="10" t="s">
        <v>4</v>
      </c>
      <c r="G8" s="10" t="s">
        <v>5</v>
      </c>
      <c r="H8" s="10" t="s">
        <v>6</v>
      </c>
      <c r="I8" s="10" t="s">
        <v>7</v>
      </c>
      <c r="J8" s="10" t="s">
        <v>8</v>
      </c>
    </row>
    <row r="9" spans="1:10" x14ac:dyDescent="0.25">
      <c r="A9" s="9" t="s">
        <v>9</v>
      </c>
      <c r="B9" s="26"/>
      <c r="C9" s="26"/>
      <c r="D9" s="26"/>
      <c r="E9" s="26"/>
      <c r="F9" s="27"/>
      <c r="G9" s="27"/>
      <c r="H9" s="27"/>
      <c r="I9" s="27"/>
      <c r="J9" s="27"/>
    </row>
    <row r="10" spans="1:10" x14ac:dyDescent="0.25">
      <c r="A10" s="5">
        <v>1</v>
      </c>
      <c r="B10" s="4">
        <v>6515</v>
      </c>
      <c r="C10" s="4">
        <v>6735</v>
      </c>
      <c r="D10" s="4">
        <v>6187</v>
      </c>
      <c r="E10" s="4">
        <v>5998</v>
      </c>
      <c r="F10" s="4">
        <v>5798</v>
      </c>
      <c r="G10" s="4">
        <v>5266</v>
      </c>
      <c r="H10" s="4">
        <v>5324</v>
      </c>
      <c r="I10" s="4">
        <v>5144</v>
      </c>
      <c r="J10" s="4">
        <v>4968</v>
      </c>
    </row>
    <row r="11" spans="1:10" x14ac:dyDescent="0.25">
      <c r="A11" s="5">
        <v>2</v>
      </c>
      <c r="B11" s="4">
        <v>6860</v>
      </c>
      <c r="C11" s="4">
        <v>6483</v>
      </c>
      <c r="D11" s="4">
        <v>6732</v>
      </c>
      <c r="E11" s="4">
        <v>6187</v>
      </c>
      <c r="F11" s="4">
        <v>5998</v>
      </c>
      <c r="G11" s="4">
        <v>5798</v>
      </c>
      <c r="H11" s="4">
        <v>5266</v>
      </c>
      <c r="I11" s="4">
        <v>5324</v>
      </c>
      <c r="J11" s="4">
        <v>5144</v>
      </c>
    </row>
    <row r="12" spans="1:10" x14ac:dyDescent="0.25">
      <c r="A12" s="5">
        <v>3</v>
      </c>
      <c r="B12" s="4">
        <v>6550</v>
      </c>
      <c r="C12" s="4">
        <v>6851</v>
      </c>
      <c r="D12" s="4">
        <v>6483</v>
      </c>
      <c r="E12" s="4">
        <v>6732</v>
      </c>
      <c r="F12" s="4">
        <v>6187</v>
      </c>
      <c r="G12" s="4">
        <v>5998</v>
      </c>
      <c r="H12" s="4">
        <v>5798</v>
      </c>
      <c r="I12" s="4">
        <v>5266</v>
      </c>
      <c r="J12" s="4">
        <v>5324</v>
      </c>
    </row>
    <row r="13" spans="1:10" x14ac:dyDescent="0.25">
      <c r="A13" s="5">
        <v>4</v>
      </c>
      <c r="B13" s="4">
        <v>6366</v>
      </c>
      <c r="C13" s="4">
        <v>6540</v>
      </c>
      <c r="D13" s="4">
        <v>6851</v>
      </c>
      <c r="E13" s="4">
        <v>6483</v>
      </c>
      <c r="F13" s="4">
        <v>6732</v>
      </c>
      <c r="G13" s="4">
        <v>6187</v>
      </c>
      <c r="H13" s="4">
        <v>5998</v>
      </c>
      <c r="I13" s="4">
        <v>5798</v>
      </c>
      <c r="J13" s="4">
        <v>5266</v>
      </c>
    </row>
    <row r="14" spans="1:10" x14ac:dyDescent="0.25">
      <c r="A14" s="5">
        <v>5</v>
      </c>
      <c r="B14" s="4">
        <v>5943</v>
      </c>
      <c r="C14" s="4">
        <v>6362</v>
      </c>
      <c r="D14" s="4">
        <v>6539</v>
      </c>
      <c r="E14" s="4">
        <v>6851</v>
      </c>
      <c r="F14" s="4">
        <v>6483</v>
      </c>
      <c r="G14" s="4">
        <v>6732</v>
      </c>
      <c r="H14" s="4">
        <v>6187</v>
      </c>
      <c r="I14" s="4">
        <v>5998</v>
      </c>
      <c r="J14" s="4">
        <v>5798</v>
      </c>
    </row>
    <row r="15" spans="1:10" x14ac:dyDescent="0.25">
      <c r="A15" s="5">
        <v>6</v>
      </c>
      <c r="B15" s="4">
        <v>5565</v>
      </c>
      <c r="C15" s="4">
        <v>5950</v>
      </c>
      <c r="D15" s="4">
        <v>6362</v>
      </c>
      <c r="E15" s="4">
        <v>6539</v>
      </c>
      <c r="F15" s="4">
        <v>6851</v>
      </c>
      <c r="G15" s="4">
        <v>6483</v>
      </c>
      <c r="H15" s="4">
        <v>6732</v>
      </c>
      <c r="I15" s="4">
        <v>6187</v>
      </c>
      <c r="J15" s="4">
        <v>5998</v>
      </c>
    </row>
    <row r="16" spans="1:10" x14ac:dyDescent="0.25">
      <c r="A16" s="5">
        <v>7</v>
      </c>
      <c r="B16" s="4">
        <v>5212</v>
      </c>
      <c r="C16" s="4">
        <v>5560</v>
      </c>
      <c r="D16" s="4">
        <v>5950</v>
      </c>
      <c r="E16" s="4">
        <v>6362</v>
      </c>
      <c r="F16" s="4">
        <v>6539</v>
      </c>
      <c r="G16" s="4">
        <v>6851</v>
      </c>
      <c r="H16" s="4">
        <v>6483</v>
      </c>
      <c r="I16" s="4">
        <v>6732</v>
      </c>
      <c r="J16" s="4">
        <v>6187</v>
      </c>
    </row>
    <row r="17" spans="1:10" x14ac:dyDescent="0.25">
      <c r="A17" s="5">
        <v>8</v>
      </c>
      <c r="B17" s="4">
        <v>4971</v>
      </c>
      <c r="C17" s="4">
        <v>5211</v>
      </c>
      <c r="D17" s="4">
        <v>5560</v>
      </c>
      <c r="E17" s="4">
        <v>5950</v>
      </c>
      <c r="F17" s="4">
        <v>6362</v>
      </c>
      <c r="G17" s="4">
        <v>6539</v>
      </c>
      <c r="H17" s="4">
        <v>6851</v>
      </c>
      <c r="I17" s="4">
        <v>6483</v>
      </c>
      <c r="J17" s="4">
        <v>6732</v>
      </c>
    </row>
    <row r="18" spans="1:10" x14ac:dyDescent="0.25">
      <c r="A18" s="5">
        <v>9</v>
      </c>
      <c r="B18" s="4">
        <v>4697</v>
      </c>
      <c r="C18" s="4">
        <v>4971</v>
      </c>
      <c r="D18" s="4">
        <v>5211</v>
      </c>
      <c r="E18" s="4">
        <v>5560</v>
      </c>
      <c r="F18" s="4">
        <v>5950</v>
      </c>
      <c r="G18" s="4">
        <v>6362</v>
      </c>
      <c r="H18" s="4">
        <v>6539</v>
      </c>
      <c r="I18" s="4">
        <v>6851</v>
      </c>
      <c r="J18" s="4">
        <v>6483</v>
      </c>
    </row>
    <row r="19" spans="1:10" x14ac:dyDescent="0.25">
      <c r="A19" s="5">
        <v>10</v>
      </c>
      <c r="B19" s="4">
        <v>2635</v>
      </c>
      <c r="C19" s="4">
        <v>2552</v>
      </c>
      <c r="D19" s="4">
        <v>2600</v>
      </c>
      <c r="E19" s="4">
        <v>2915</v>
      </c>
      <c r="F19" s="4">
        <v>3112</v>
      </c>
      <c r="G19" s="4">
        <v>3321</v>
      </c>
      <c r="H19" s="4">
        <v>3535</v>
      </c>
      <c r="I19" s="4">
        <v>3682</v>
      </c>
      <c r="J19" s="4">
        <v>3954</v>
      </c>
    </row>
    <row r="20" spans="1:10" x14ac:dyDescent="0.25">
      <c r="A20" s="5">
        <v>11</v>
      </c>
      <c r="B20" s="4">
        <v>2611</v>
      </c>
      <c r="C20" s="4">
        <v>2629</v>
      </c>
      <c r="D20" s="4">
        <v>2552</v>
      </c>
      <c r="E20" s="4">
        <v>2600</v>
      </c>
      <c r="F20" s="4">
        <v>2915</v>
      </c>
      <c r="G20" s="4">
        <v>3112</v>
      </c>
      <c r="H20" s="4">
        <v>3321</v>
      </c>
      <c r="I20" s="4">
        <v>3535</v>
      </c>
      <c r="J20" s="4">
        <v>3682</v>
      </c>
    </row>
    <row r="21" spans="1:10" x14ac:dyDescent="0.25">
      <c r="A21" s="5">
        <v>12</v>
      </c>
      <c r="B21" s="10" t="s">
        <v>12</v>
      </c>
      <c r="C21" s="10" t="s">
        <v>12</v>
      </c>
      <c r="D21" s="10">
        <v>8</v>
      </c>
      <c r="E21" s="10" t="s">
        <v>12</v>
      </c>
      <c r="F21" s="10" t="s">
        <v>12</v>
      </c>
      <c r="G21" s="10" t="s">
        <v>12</v>
      </c>
      <c r="H21" s="10" t="s">
        <v>12</v>
      </c>
      <c r="I21" s="10" t="s">
        <v>12</v>
      </c>
      <c r="J21" s="10" t="s">
        <v>12</v>
      </c>
    </row>
    <row r="22" spans="1:10" ht="21.75" customHeight="1" x14ac:dyDescent="0.25">
      <c r="A22" s="5" t="s">
        <v>14</v>
      </c>
      <c r="B22" s="4">
        <f t="shared" ref="B22:J22" si="0">SUM(B10:B21)</f>
        <v>57925</v>
      </c>
      <c r="C22" s="4">
        <f t="shared" si="0"/>
        <v>59844</v>
      </c>
      <c r="D22" s="4">
        <f>SUM(D10:D21)</f>
        <v>61035</v>
      </c>
      <c r="E22" s="4">
        <f t="shared" si="0"/>
        <v>62177</v>
      </c>
      <c r="F22" s="4">
        <f t="shared" si="0"/>
        <v>62927</v>
      </c>
      <c r="G22" s="4">
        <f t="shared" si="0"/>
        <v>62649</v>
      </c>
      <c r="H22" s="4">
        <f t="shared" si="0"/>
        <v>62034</v>
      </c>
      <c r="I22" s="4">
        <f t="shared" si="0"/>
        <v>61000</v>
      </c>
      <c r="J22" s="4">
        <f t="shared" si="0"/>
        <v>59536</v>
      </c>
    </row>
    <row r="23" spans="1:10" ht="31.5" x14ac:dyDescent="0.25">
      <c r="A23" s="5" t="s">
        <v>16</v>
      </c>
      <c r="B23" s="10" t="s">
        <v>0</v>
      </c>
      <c r="C23" s="10" t="s">
        <v>1</v>
      </c>
      <c r="D23" s="10" t="s">
        <v>2</v>
      </c>
      <c r="E23" s="10" t="s">
        <v>3</v>
      </c>
      <c r="F23" s="10" t="s">
        <v>4</v>
      </c>
      <c r="G23" s="10" t="s">
        <v>5</v>
      </c>
      <c r="H23" s="10" t="s">
        <v>6</v>
      </c>
      <c r="I23" s="10" t="s">
        <v>7</v>
      </c>
      <c r="J23" s="10" t="s">
        <v>8</v>
      </c>
    </row>
    <row r="24" spans="1:10" ht="47.25" x14ac:dyDescent="0.25">
      <c r="A24" s="5" t="s">
        <v>21</v>
      </c>
      <c r="B24" s="1">
        <f>SUM(B25:B46)</f>
        <v>3550</v>
      </c>
      <c r="C24" s="1">
        <f t="shared" ref="C24:J24" si="1">SUM(C25:C46)</f>
        <v>3000</v>
      </c>
      <c r="D24" s="1">
        <f t="shared" si="1"/>
        <v>1500</v>
      </c>
      <c r="E24" s="1">
        <f t="shared" si="1"/>
        <v>2250</v>
      </c>
      <c r="F24" s="1">
        <f t="shared" si="1"/>
        <v>1250</v>
      </c>
      <c r="G24" s="1">
        <f t="shared" si="1"/>
        <v>9380</v>
      </c>
      <c r="H24" s="1">
        <f t="shared" si="1"/>
        <v>2400</v>
      </c>
      <c r="I24" s="1">
        <f t="shared" si="1"/>
        <v>0</v>
      </c>
      <c r="J24" s="1">
        <f t="shared" si="1"/>
        <v>0</v>
      </c>
    </row>
    <row r="25" spans="1:10" ht="31.5" x14ac:dyDescent="0.25">
      <c r="A25" s="5" t="s">
        <v>30</v>
      </c>
      <c r="B25" s="1">
        <v>550</v>
      </c>
      <c r="C25" s="1"/>
      <c r="D25" s="1"/>
      <c r="E25" s="1"/>
      <c r="F25" s="1"/>
      <c r="G25" s="1"/>
      <c r="H25" s="1"/>
      <c r="I25" s="1"/>
      <c r="J25" s="1"/>
    </row>
    <row r="26" spans="1:10" ht="49.5" customHeight="1" x14ac:dyDescent="0.25">
      <c r="A26" s="5" t="s">
        <v>29</v>
      </c>
      <c r="B26" s="1">
        <v>1500</v>
      </c>
      <c r="C26" s="1"/>
      <c r="D26" s="1"/>
      <c r="E26" s="1"/>
      <c r="F26" s="1"/>
      <c r="G26" s="1"/>
      <c r="H26" s="1"/>
      <c r="I26" s="1"/>
      <c r="J26" s="1"/>
    </row>
    <row r="27" spans="1:10" ht="47.25" x14ac:dyDescent="0.25">
      <c r="A27" s="5" t="s">
        <v>26</v>
      </c>
      <c r="B27" s="1">
        <v>1500</v>
      </c>
      <c r="C27" s="1"/>
      <c r="D27" s="1"/>
      <c r="E27" s="1"/>
      <c r="F27" s="1"/>
      <c r="G27" s="1"/>
      <c r="H27" s="1"/>
      <c r="I27" s="1"/>
      <c r="J27" s="1"/>
    </row>
    <row r="28" spans="1:10" ht="47.25" x14ac:dyDescent="0.25">
      <c r="A28" s="5" t="s">
        <v>27</v>
      </c>
      <c r="B28" s="1"/>
      <c r="C28" s="1">
        <v>1500</v>
      </c>
      <c r="D28" s="1"/>
      <c r="E28" s="1"/>
      <c r="F28" s="1"/>
      <c r="G28" s="1"/>
      <c r="H28" s="1"/>
      <c r="I28" s="1"/>
      <c r="J28" s="1"/>
    </row>
    <row r="29" spans="1:10" ht="49.5" customHeight="1" x14ac:dyDescent="0.25">
      <c r="A29" s="5" t="s">
        <v>28</v>
      </c>
      <c r="B29" s="1"/>
      <c r="C29" s="1">
        <v>1500</v>
      </c>
      <c r="D29" s="1"/>
      <c r="E29" s="1"/>
      <c r="F29" s="1"/>
      <c r="G29" s="1"/>
      <c r="H29" s="1"/>
      <c r="I29" s="1"/>
      <c r="J29" s="1"/>
    </row>
    <row r="30" spans="1:10" ht="47.25" x14ac:dyDescent="0.25">
      <c r="A30" s="5" t="s">
        <v>31</v>
      </c>
      <c r="B30" s="1"/>
      <c r="C30" s="1"/>
      <c r="D30" s="1">
        <v>1500</v>
      </c>
      <c r="E30" s="1"/>
      <c r="F30" s="1"/>
      <c r="G30" s="1"/>
      <c r="H30" s="1"/>
      <c r="I30" s="1"/>
      <c r="J30" s="1"/>
    </row>
    <row r="31" spans="1:10" ht="47.25" x14ac:dyDescent="0.25">
      <c r="A31" s="5" t="s">
        <v>32</v>
      </c>
      <c r="B31" s="1"/>
      <c r="C31" s="1"/>
      <c r="D31" s="1"/>
      <c r="E31" s="1"/>
      <c r="F31" s="1"/>
      <c r="G31" s="1">
        <v>1500</v>
      </c>
      <c r="H31" s="1"/>
      <c r="I31" s="1"/>
      <c r="J31" s="1"/>
    </row>
    <row r="32" spans="1:10" ht="18" customHeight="1" x14ac:dyDescent="0.25">
      <c r="A32" s="5" t="s">
        <v>38</v>
      </c>
      <c r="B32" s="1"/>
      <c r="C32" s="1"/>
      <c r="D32" s="1"/>
      <c r="E32" s="1">
        <v>900</v>
      </c>
      <c r="F32" s="1"/>
      <c r="G32" s="1"/>
      <c r="H32" s="1"/>
      <c r="I32" s="1"/>
      <c r="J32" s="1"/>
    </row>
    <row r="33" spans="1:10" ht="33" customHeight="1" x14ac:dyDescent="0.25">
      <c r="A33" s="5" t="s">
        <v>20</v>
      </c>
      <c r="B33" s="1"/>
      <c r="C33" s="1"/>
      <c r="D33" s="1"/>
      <c r="E33" s="1"/>
      <c r="F33" s="1"/>
      <c r="G33" s="1">
        <v>1250</v>
      </c>
      <c r="H33" s="1"/>
      <c r="I33" s="1"/>
      <c r="J33" s="1"/>
    </row>
    <row r="34" spans="1:10" ht="31.5" x14ac:dyDescent="0.25">
      <c r="A34" s="5" t="s">
        <v>19</v>
      </c>
      <c r="B34" s="1"/>
      <c r="C34" s="1"/>
      <c r="D34" s="1"/>
      <c r="E34" s="1"/>
      <c r="F34" s="1"/>
      <c r="G34" s="1">
        <v>990</v>
      </c>
      <c r="H34" s="1"/>
      <c r="I34" s="1"/>
      <c r="J34" s="1"/>
    </row>
    <row r="35" spans="1:10" ht="47.25" x14ac:dyDescent="0.25">
      <c r="A35" s="5" t="s">
        <v>39</v>
      </c>
      <c r="B35" s="1"/>
      <c r="C35" s="1"/>
      <c r="D35" s="1"/>
      <c r="E35" s="1"/>
      <c r="F35" s="1"/>
      <c r="G35" s="1">
        <v>990</v>
      </c>
      <c r="H35" s="1"/>
      <c r="I35" s="1"/>
      <c r="J35" s="1"/>
    </row>
    <row r="36" spans="1:10" ht="31.5" x14ac:dyDescent="0.25">
      <c r="A36" s="5" t="s">
        <v>19</v>
      </c>
      <c r="B36" s="1"/>
      <c r="C36" s="1"/>
      <c r="D36" s="1"/>
      <c r="E36" s="1"/>
      <c r="F36" s="1">
        <v>1250</v>
      </c>
      <c r="G36" s="1"/>
      <c r="H36" s="1"/>
      <c r="I36" s="1"/>
      <c r="J36" s="1"/>
    </row>
    <row r="37" spans="1:10" ht="31.5" x14ac:dyDescent="0.25">
      <c r="A37" s="5" t="s">
        <v>19</v>
      </c>
      <c r="B37" s="1"/>
      <c r="C37" s="1"/>
      <c r="D37" s="1"/>
      <c r="E37" s="1">
        <v>1250</v>
      </c>
      <c r="F37" s="1"/>
      <c r="G37" s="1"/>
      <c r="H37" s="1"/>
      <c r="I37" s="1"/>
      <c r="J37" s="1"/>
    </row>
    <row r="38" spans="1:10" ht="47.25" x14ac:dyDescent="0.25">
      <c r="A38" s="5" t="s">
        <v>40</v>
      </c>
      <c r="B38" s="1"/>
      <c r="C38" s="1"/>
      <c r="D38" s="1"/>
      <c r="E38" s="1"/>
      <c r="F38" s="1"/>
      <c r="G38" s="1">
        <v>550</v>
      </c>
      <c r="H38" s="1"/>
      <c r="I38" s="1"/>
      <c r="J38" s="1"/>
    </row>
    <row r="39" spans="1:10" ht="47.25" x14ac:dyDescent="0.25">
      <c r="A39" s="5" t="s">
        <v>42</v>
      </c>
      <c r="B39" s="1"/>
      <c r="C39" s="1"/>
      <c r="D39" s="1"/>
      <c r="E39" s="1"/>
      <c r="F39" s="1"/>
      <c r="G39" s="1">
        <v>900</v>
      </c>
      <c r="H39" s="1"/>
      <c r="I39" s="1"/>
      <c r="J39" s="1"/>
    </row>
    <row r="40" spans="1:10" ht="51" customHeight="1" x14ac:dyDescent="0.25">
      <c r="A40" s="5" t="s">
        <v>41</v>
      </c>
      <c r="B40" s="1"/>
      <c r="C40" s="1"/>
      <c r="D40" s="1"/>
      <c r="E40" s="1"/>
      <c r="F40" s="1"/>
      <c r="G40" s="1">
        <v>1500</v>
      </c>
      <c r="H40" s="1"/>
      <c r="I40" s="1"/>
      <c r="J40" s="1"/>
    </row>
    <row r="41" spans="1:10" ht="47.25" x14ac:dyDescent="0.25">
      <c r="A41" s="5" t="s">
        <v>43</v>
      </c>
      <c r="B41" s="1"/>
      <c r="C41" s="1"/>
      <c r="D41" s="1"/>
      <c r="E41" s="1"/>
      <c r="F41" s="1"/>
      <c r="G41" s="1">
        <v>1500</v>
      </c>
      <c r="H41" s="1"/>
      <c r="I41" s="1"/>
      <c r="J41" s="1"/>
    </row>
    <row r="42" spans="1:10" ht="31.5" x14ac:dyDescent="0.25">
      <c r="A42" s="5" t="s">
        <v>46</v>
      </c>
      <c r="B42" s="1"/>
      <c r="C42" s="1"/>
      <c r="D42" s="1"/>
      <c r="E42" s="1"/>
      <c r="F42" s="1"/>
      <c r="G42" s="1"/>
      <c r="H42" s="1">
        <v>700</v>
      </c>
      <c r="I42" s="1"/>
      <c r="J42" s="1"/>
    </row>
    <row r="43" spans="1:10" ht="47.25" x14ac:dyDescent="0.25">
      <c r="A43" s="5" t="s">
        <v>44</v>
      </c>
      <c r="B43" s="1"/>
      <c r="C43" s="1"/>
      <c r="D43" s="1"/>
      <c r="E43" s="1"/>
      <c r="F43" s="1"/>
      <c r="G43" s="1"/>
      <c r="H43" s="1">
        <v>1500</v>
      </c>
      <c r="I43" s="1"/>
      <c r="J43" s="1"/>
    </row>
    <row r="44" spans="1:10" ht="31.5" x14ac:dyDescent="0.25">
      <c r="A44" s="5" t="s">
        <v>45</v>
      </c>
      <c r="B44" s="1"/>
      <c r="C44" s="1"/>
      <c r="D44" s="1"/>
      <c r="E44" s="1"/>
      <c r="F44" s="1"/>
      <c r="G44" s="1"/>
      <c r="H44" s="1">
        <v>200</v>
      </c>
      <c r="I44" s="1"/>
      <c r="J44" s="1"/>
    </row>
    <row r="45" spans="1:10" ht="31.5" x14ac:dyDescent="0.25">
      <c r="A45" s="5" t="s">
        <v>22</v>
      </c>
      <c r="B45" s="1"/>
      <c r="C45" s="20"/>
      <c r="D45" s="1"/>
      <c r="E45" s="1">
        <v>100</v>
      </c>
      <c r="F45" s="1"/>
      <c r="G45" s="1"/>
      <c r="H45" s="1"/>
      <c r="I45" s="1"/>
      <c r="J45" s="1"/>
    </row>
    <row r="46" spans="1:10" ht="31.5" x14ac:dyDescent="0.25">
      <c r="A46" s="5" t="s">
        <v>15</v>
      </c>
      <c r="B46" s="1"/>
      <c r="C46" s="1"/>
      <c r="D46" s="1"/>
      <c r="E46" s="1"/>
      <c r="F46" s="1"/>
      <c r="G46" s="1">
        <v>200</v>
      </c>
      <c r="H46" s="1"/>
      <c r="I46" s="1"/>
      <c r="J46" s="1"/>
    </row>
    <row r="47" spans="1:10" ht="35.25" customHeight="1" x14ac:dyDescent="0.25">
      <c r="A47" s="5" t="s">
        <v>23</v>
      </c>
      <c r="B47" s="1">
        <f t="shared" ref="B47:D47" si="2">B48</f>
        <v>0</v>
      </c>
      <c r="C47" s="1">
        <f t="shared" si="2"/>
        <v>405</v>
      </c>
      <c r="D47" s="1">
        <f t="shared" si="2"/>
        <v>0</v>
      </c>
      <c r="E47" s="1">
        <f t="shared" ref="E47" si="3">E48</f>
        <v>0</v>
      </c>
      <c r="F47" s="1">
        <f t="shared" ref="F47" si="4">F48</f>
        <v>0</v>
      </c>
      <c r="G47" s="1">
        <f t="shared" ref="G47" si="5">G48</f>
        <v>0</v>
      </c>
      <c r="H47" s="1">
        <f t="shared" ref="H47" si="6">H48</f>
        <v>0</v>
      </c>
      <c r="I47" s="1">
        <f t="shared" ref="I47" si="7">I48</f>
        <v>0</v>
      </c>
      <c r="J47" s="1">
        <f t="shared" ref="J47" si="8">J48</f>
        <v>0</v>
      </c>
    </row>
    <row r="48" spans="1:10" ht="21" customHeight="1" x14ac:dyDescent="0.25">
      <c r="A48" s="11" t="s">
        <v>10</v>
      </c>
      <c r="B48" s="1">
        <v>0</v>
      </c>
      <c r="C48" s="1">
        <v>405</v>
      </c>
      <c r="D48" s="1">
        <v>0</v>
      </c>
      <c r="E48" s="1">
        <v>0</v>
      </c>
      <c r="F48" s="1"/>
      <c r="G48" s="1"/>
      <c r="H48" s="1"/>
      <c r="I48" s="1"/>
      <c r="J48" s="1"/>
    </row>
    <row r="49" spans="1:10" ht="31.5" x14ac:dyDescent="0.25">
      <c r="A49" s="5" t="s">
        <v>11</v>
      </c>
      <c r="B49" s="10" t="s">
        <v>0</v>
      </c>
      <c r="C49" s="10" t="s">
        <v>1</v>
      </c>
      <c r="D49" s="10" t="s">
        <v>2</v>
      </c>
      <c r="E49" s="10" t="s">
        <v>3</v>
      </c>
      <c r="F49" s="10" t="s">
        <v>4</v>
      </c>
      <c r="G49" s="10" t="s">
        <v>5</v>
      </c>
      <c r="H49" s="10" t="s">
        <v>6</v>
      </c>
      <c r="I49" s="10" t="s">
        <v>7</v>
      </c>
      <c r="J49" s="10" t="s">
        <v>8</v>
      </c>
    </row>
    <row r="50" spans="1:10" ht="35.25" customHeight="1" x14ac:dyDescent="0.25">
      <c r="A50" s="5" t="s">
        <v>25</v>
      </c>
      <c r="B50" s="1">
        <f>B47+B24</f>
        <v>3550</v>
      </c>
      <c r="C50" s="1">
        <f t="shared" ref="C50:J50" si="9">C47+C24</f>
        <v>3405</v>
      </c>
      <c r="D50" s="1">
        <f t="shared" si="9"/>
        <v>1500</v>
      </c>
      <c r="E50" s="1">
        <f t="shared" si="9"/>
        <v>2250</v>
      </c>
      <c r="F50" s="1">
        <f t="shared" si="9"/>
        <v>1250</v>
      </c>
      <c r="G50" s="1">
        <f t="shared" si="9"/>
        <v>9380</v>
      </c>
      <c r="H50" s="1">
        <f t="shared" si="9"/>
        <v>2400</v>
      </c>
      <c r="I50" s="1">
        <f t="shared" si="9"/>
        <v>0</v>
      </c>
      <c r="J50" s="1">
        <f t="shared" si="9"/>
        <v>0</v>
      </c>
    </row>
    <row r="51" spans="1:10" ht="63" x14ac:dyDescent="0.25">
      <c r="A51" s="5" t="s">
        <v>24</v>
      </c>
      <c r="B51" s="1">
        <f>35800+B47+B24</f>
        <v>39350</v>
      </c>
      <c r="C51" s="1">
        <f t="shared" ref="C51:J51" si="10">B51+C47+C24</f>
        <v>42755</v>
      </c>
      <c r="D51" s="1">
        <f t="shared" si="10"/>
        <v>44255</v>
      </c>
      <c r="E51" s="1">
        <f t="shared" si="10"/>
        <v>46505</v>
      </c>
      <c r="F51" s="1">
        <f t="shared" si="10"/>
        <v>47755</v>
      </c>
      <c r="G51" s="1">
        <f t="shared" si="10"/>
        <v>57135</v>
      </c>
      <c r="H51" s="1">
        <f t="shared" si="10"/>
        <v>59535</v>
      </c>
      <c r="I51" s="1">
        <f t="shared" si="10"/>
        <v>59535</v>
      </c>
      <c r="J51" s="1">
        <f t="shared" si="10"/>
        <v>59535</v>
      </c>
    </row>
    <row r="52" spans="1:10" ht="47.25" x14ac:dyDescent="0.25">
      <c r="A52" s="5" t="s">
        <v>17</v>
      </c>
      <c r="B52" s="12">
        <f t="shared" ref="B52:J52" si="11">B51/B22*100</f>
        <v>67.900000000000006</v>
      </c>
      <c r="C52" s="12">
        <f t="shared" si="11"/>
        <v>71.400000000000006</v>
      </c>
      <c r="D52" s="12">
        <f t="shared" si="11"/>
        <v>72.5</v>
      </c>
      <c r="E52" s="12">
        <f t="shared" si="11"/>
        <v>74.8</v>
      </c>
      <c r="F52" s="12">
        <f t="shared" si="11"/>
        <v>75.900000000000006</v>
      </c>
      <c r="G52" s="12">
        <f t="shared" si="11"/>
        <v>91.2</v>
      </c>
      <c r="H52" s="12">
        <f t="shared" si="11"/>
        <v>96</v>
      </c>
      <c r="I52" s="12">
        <f t="shared" si="11"/>
        <v>97.6</v>
      </c>
      <c r="J52" s="12">
        <f t="shared" si="11"/>
        <v>100</v>
      </c>
    </row>
    <row r="53" spans="1:10" ht="15" customHeight="1" x14ac:dyDescent="0.25">
      <c r="B53" s="18"/>
      <c r="C53" s="18"/>
      <c r="D53" s="18"/>
      <c r="E53" s="18"/>
      <c r="F53" s="18"/>
      <c r="G53" s="18"/>
      <c r="H53" s="18"/>
      <c r="I53" s="18"/>
      <c r="J53" s="18"/>
    </row>
    <row r="54" spans="1:10" s="6" customFormat="1" x14ac:dyDescent="0.25">
      <c r="A54" s="28"/>
      <c r="B54" s="29"/>
      <c r="C54" s="29"/>
      <c r="D54" s="29"/>
      <c r="E54" s="29"/>
      <c r="F54" s="29"/>
      <c r="G54" s="29"/>
      <c r="H54" s="29"/>
      <c r="I54" s="29"/>
      <c r="J54" s="29"/>
    </row>
    <row r="55" spans="1:10" x14ac:dyDescent="0.25">
      <c r="A55" s="30" t="s">
        <v>18</v>
      </c>
      <c r="B55" s="31"/>
      <c r="C55" s="31"/>
      <c r="D55" s="31"/>
      <c r="E55" s="31"/>
      <c r="F55" s="31"/>
      <c r="G55" s="31"/>
      <c r="H55" s="31"/>
      <c r="I55" s="31"/>
      <c r="J55" s="31"/>
    </row>
    <row r="59" spans="1:10" x14ac:dyDescent="0.25">
      <c r="B59" s="21"/>
    </row>
  </sheetData>
  <mergeCells count="4">
    <mergeCell ref="A6:J6"/>
    <mergeCell ref="B9:J9"/>
    <mergeCell ref="A54:J54"/>
    <mergeCell ref="A55:J55"/>
  </mergeCells>
  <pageMargins left="0.39370078740157483" right="0.39370078740157483" top="1.1811023622047245" bottom="0.39370078740157483" header="0.98425196850393704" footer="0.31496062992125984"/>
  <pageSetup paperSize="9" scale="87" firstPageNumber="69" fitToHeight="0" orientation="landscape" useFirstPageNumber="1" r:id="rId1"/>
  <headerFooter>
    <oddHeader>&amp;C&amp;"Times New Roman,обычный"&amp;10&amp;P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Бурик Наталья Витальевна</dc:creator>
  <cp:lastModifiedBy>Бурик Наталья Витальевна</cp:lastModifiedBy>
  <cp:lastPrinted>2021-12-24T11:25:28Z</cp:lastPrinted>
  <dcterms:created xsi:type="dcterms:W3CDTF">2016-09-26T03:52:00Z</dcterms:created>
  <dcterms:modified xsi:type="dcterms:W3CDTF">2021-12-24T11:25:30Z</dcterms:modified>
</cp:coreProperties>
</file>