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335" windowHeight="10740" tabRatio="664"/>
  </bookViews>
  <sheets>
    <sheet name="Раздел  I" sheetId="9" r:id="rId1"/>
    <sheet name="Раздел II" sheetId="2" r:id="rId2"/>
    <sheet name="Раздел III" sheetId="3" r:id="rId3"/>
    <sheet name="Раздел IV" sheetId="4" r:id="rId4"/>
    <sheet name="Раздел V" sheetId="5" r:id="rId5"/>
    <sheet name="Раздел VI" sheetId="6" r:id="rId6"/>
    <sheet name="Раздел VII" sheetId="7" r:id="rId7"/>
    <sheet name="Раздел VIII" sheetId="8" r:id="rId8"/>
  </sheets>
  <definedNames>
    <definedName name="_xlnm.Print_Titles" localSheetId="0">'Раздел  I'!$14:$16</definedName>
    <definedName name="_xlnm.Print_Titles" localSheetId="4">'Раздел V'!$3:$4</definedName>
    <definedName name="_xlnm.Print_Titles" localSheetId="5">'Раздел VI'!$3:$5</definedName>
    <definedName name="_xlnm.Print_Titles" localSheetId="7">'Раздел VIII'!$2:$4</definedName>
    <definedName name="_xlnm.Print_Area" localSheetId="0">'Раздел  I'!$A$1:$M$18</definedName>
    <definedName name="_xlnm.Print_Area" localSheetId="2">'Раздел III'!$A$1:$I$7</definedName>
    <definedName name="_xlnm.Print_Area" localSheetId="4">'Раздел V'!$A$1:$K$15</definedName>
    <definedName name="_xlnm.Print_Area" localSheetId="5">'Раздел VI'!$A$1:$J$20</definedName>
    <definedName name="_xlnm.Print_Area" localSheetId="7">'Раздел VIII'!$A$1:$K$29</definedName>
  </definedNames>
  <calcPr calcId="162913"/>
</workbook>
</file>

<file path=xl/calcChain.xml><?xml version="1.0" encoding="utf-8"?>
<calcChain xmlns="http://schemas.openxmlformats.org/spreadsheetml/2006/main">
  <c r="F29" i="8" l="1"/>
  <c r="G28" i="8"/>
  <c r="G29" i="8" s="1"/>
  <c r="F28" i="8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G20" i="6"/>
  <c r="F20" i="6"/>
  <c r="A7" i="6"/>
  <c r="A8" i="6" s="1"/>
  <c r="A9" i="6" s="1"/>
  <c r="A10" i="6" s="1"/>
  <c r="A11" i="6" s="1"/>
  <c r="A12" i="6" s="1"/>
  <c r="A13" i="6" s="1"/>
  <c r="A14" i="6" s="1"/>
  <c r="H15" i="5"/>
  <c r="G15" i="5"/>
  <c r="A7" i="5"/>
  <c r="A8" i="5" s="1"/>
  <c r="A9" i="5" s="1"/>
  <c r="A10" i="5" s="1"/>
  <c r="A11" i="5" s="1"/>
  <c r="A12" i="5" s="1"/>
  <c r="A13" i="5" s="1"/>
  <c r="A14" i="5" s="1"/>
  <c r="G7" i="3"/>
  <c r="F7" i="3"/>
  <c r="K18" i="9"/>
  <c r="J18" i="9"/>
  <c r="I18" i="9"/>
  <c r="H18" i="9"/>
  <c r="G18" i="9"/>
  <c r="F18" i="9"/>
</calcChain>
</file>

<file path=xl/comments1.xml><?xml version="1.0" encoding="utf-8"?>
<comments xmlns="http://schemas.openxmlformats.org/spreadsheetml/2006/main">
  <authors>
    <author>Автор</author>
  </authors>
  <commentList>
    <comment ref="A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ниже памятка
</t>
        </r>
      </text>
    </comment>
  </commentList>
</comments>
</file>

<file path=xl/sharedStrings.xml><?xml version="1.0" encoding="utf-8"?>
<sst xmlns="http://schemas.openxmlformats.org/spreadsheetml/2006/main" count="481" uniqueCount="338">
  <si>
    <t>№ п/п</t>
  </si>
  <si>
    <t>Мощность объекта                                                                                                                                                                                                                                                                                                                                                                                                          
Сметная стоимость, тыс. рублей</t>
  </si>
  <si>
    <t>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п/п</t>
  </si>
  <si>
    <t>Предлагаемый получатель объекта незавершенного строительства</t>
  </si>
  <si>
    <t>Источники и объемы финансирования работ по сносу объекта незавершенного строительства</t>
  </si>
  <si>
    <t>Наличие разработанной проектной документации</t>
  </si>
  <si>
    <t>не определен</t>
  </si>
  <si>
    <t>Реестровый номер  имущества
автономного округа</t>
  </si>
  <si>
    <t>Мощность объекта                                                                                                                                                                                                                                                                                                                                                                                                          
Стоимость строительства, тыс. рублей</t>
  </si>
  <si>
    <t>Всего</t>
  </si>
  <si>
    <t xml:space="preserve">Основание для выделения средств окружного бюджета (начала строительства)                                                               </t>
  </si>
  <si>
    <t>Годы фактического начала и прекращения строительства                                                                        Степень завершенности строительства</t>
  </si>
  <si>
    <t>Срок ввода объекта в эксплуатацию,              год</t>
  </si>
  <si>
    <t>в  том числе из  бюджета автономного округа</t>
  </si>
  <si>
    <t>в  том числе из  федерального бюджета</t>
  </si>
  <si>
    <t>Мероприятия,    исполнитель</t>
  </si>
  <si>
    <t>7-а</t>
  </si>
  <si>
    <t>9-а</t>
  </si>
  <si>
    <t>Документ - основание для выделения средств окружного  бюджета 
 (начала строительства)</t>
  </si>
  <si>
    <t>Срок передачи объекта незавершенного строительства,                                год</t>
  </si>
  <si>
    <t>всего</t>
  </si>
  <si>
    <t>в т.ч. из бюджета автономного округа</t>
  </si>
  <si>
    <t>Предлагаемые решения (мероприятия), в том числе с обоснованием возможности/  невозможности                                                                                                                                                                                                                                                                                   использования разработанной проектной документации</t>
  </si>
  <si>
    <t>Исполнитель</t>
  </si>
  <si>
    <t>Основание для выделения средств окружного  бюджета (начала строительства)</t>
  </si>
  <si>
    <t>МКУ "УКС"</t>
  </si>
  <si>
    <t>Срок реализации предлагаемых решений,    год</t>
  </si>
  <si>
    <t>Мощность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стоимость строительства , тыс. рублей</t>
  </si>
  <si>
    <t xml:space="preserve"> Раздел  II "Объекты незавершенного строительства, в отношении которых предлагается проведение консервации"</t>
  </si>
  <si>
    <t xml:space="preserve">Всего </t>
  </si>
  <si>
    <t>в том числе из бюджета автономного округа</t>
  </si>
  <si>
    <t>Мероприятия,  исполнитель</t>
  </si>
  <si>
    <t>Мощность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стоимость строительства, тыс. рублей</t>
  </si>
  <si>
    <t>Фактические расходы на реализацию инвестиционного проекта, тыс. рублей</t>
  </si>
  <si>
    <t>Предполагаемый срок продажи,            год</t>
  </si>
  <si>
    <t>Срок принятия решения о заключении концессионного соглашения,                           год</t>
  </si>
  <si>
    <t xml:space="preserve"> Раздел IV  "Объекты незавершенного строительства, в отношении которых предлагается передача в концессию"</t>
  </si>
  <si>
    <t>Срок списания и сноса объекта незавершенного строительства, год</t>
  </si>
  <si>
    <t xml:space="preserve"> Раздел VII  "Объекты незавершенного строительства, в отношении которых предлагается принятие в государственную казну"</t>
  </si>
  <si>
    <t>Мощность объекта                                                                                                                                                                                                                                                                                                                                                                                                          
стоимость строительства, тыс. рублей</t>
  </si>
  <si>
    <t>Срок принятия объекта незавершенного строительства в государственную казну,                      год</t>
  </si>
  <si>
    <t>План</t>
  </si>
  <si>
    <t xml:space="preserve">снижения объемов и количества объектов незавершенного строительства </t>
  </si>
  <si>
    <t xml:space="preserve"> Раздел  I      "Объекты незавершенного строительства, в отношении которых предлагается завершение строительства"                                       </t>
  </si>
  <si>
    <t xml:space="preserve">   Раздел VIII  "Предлагаемые решения в отношении капитальных вложений, произведенных в объекты капитального строительства, строительство, реконструкция, в том числе с элементами реставрации, техническое перевооружение которых не начиналось"                                                                        </t>
  </si>
  <si>
    <t>Источники и объемы финансирования, необходимые для консервации объекта</t>
  </si>
  <si>
    <t>Срок проведения консервации объекта, год</t>
  </si>
  <si>
    <t>Наименование объекта, адрес местонахождения, заказчик строительства</t>
  </si>
  <si>
    <t>Источники и объемы финансирования, необходимого для завершения строительства, тыс. рублей</t>
  </si>
  <si>
    <t>1 п.к. - 545 м.;
2 п.к. - 484 м.
248 000,00
 тыс. руб.</t>
  </si>
  <si>
    <t xml:space="preserve">12 сооружений
1 186 853,13  тыс. руб. </t>
  </si>
  <si>
    <t>-</t>
  </si>
  <si>
    <t xml:space="preserve"> Раздел  III "Объекты незавершенного строительства, в отношении которых предлагается приватизация (продажа)"</t>
  </si>
  <si>
    <t>1000 вскрыт./ в год;                                                                                33758,15 кв.м.
230 932,15  
тыс. руб. в ценах  2001 г.</t>
  </si>
  <si>
    <t>150 955,35 
тыс. руб.</t>
  </si>
  <si>
    <t xml:space="preserve">протяженность - 1180 м.
843 869,45
тыс. руб. 
(1,2 п.к.)
</t>
  </si>
  <si>
    <t xml:space="preserve"> Раздел VI   "Объекты незавершенного строительства, в отношении которых предлагается списание и снос"</t>
  </si>
  <si>
    <t>Обоснование необходимости списания объекта незавершенного строительства (в том числе  реквизиты документов, содержащих информацию о состоянии объекта незавершенного строительства, непригодности  к дальнейшему использованию, невозможности и неэффективности восстановления)</t>
  </si>
  <si>
    <t xml:space="preserve">S - 1167,8 м2;
проектная мощность - 150 чел.
                                            104 440,15
тыс. руб. </t>
  </si>
  <si>
    <t xml:space="preserve">площадь зем. участка -
8363 кв.м.;
площадь центра - 1442,5 кв.м.
                                            149 649,96
тыс. руб. </t>
  </si>
  <si>
    <t>200 уч-ся;                               150 посад./мест;                           общая площадь -   8959,4 м2
646 167,15
тыс. руб.</t>
  </si>
  <si>
    <t>2,590 км
238 916,12
тыс. руб. в текущем уровне цен на 1 кв. 2015 г.</t>
  </si>
  <si>
    <t xml:space="preserve">Фактические расходы на реализацию инвестиционного проекта, тыс. рублей </t>
  </si>
  <si>
    <t>в том числе из  бюджета автономного округа</t>
  </si>
  <si>
    <t xml:space="preserve">Фактические расходы на реализацию инвестиционного проекта, тыс. рублей  </t>
  </si>
  <si>
    <t xml:space="preserve">начало работ - 2019  год
(ПИР)
начало строительства - не определено
</t>
  </si>
  <si>
    <t xml:space="preserve">начало работ - 2018  год
(ПИР)
начало строительства - не определено
</t>
  </si>
  <si>
    <t xml:space="preserve">начало работ - 2019  год
(ПИР)
начало строительства - не определено
</t>
  </si>
  <si>
    <t xml:space="preserve">начало работ  -  2012 - 2016 г. 
(ПИР)
начало строительства - год не определено из-за отсутствия финансирования
</t>
  </si>
  <si>
    <t xml:space="preserve">начало работ -  2012 - 2016 г.
(ПИР)
начало строительства - год не определено из-за отсутствия финансирования
</t>
  </si>
  <si>
    <t xml:space="preserve">начало работ -  2014 - 2016 гг.
(прочие, ПИР)
начало строительства - не определено из-за отсутствия финансирования
</t>
  </si>
  <si>
    <t xml:space="preserve">начало работ - 2018  год
(ПИР)
начало строительства - не определено
</t>
  </si>
  <si>
    <t>непрограммные инвестиции в основные фонды, строительство объектов для нужд отрасли "Транспорт"</t>
  </si>
  <si>
    <t>начало строительства- 2000 г. (ПИР)
прекращение строительства - 2006 г. (СМР)
степень завершенности строительства -начальная стадия</t>
  </si>
  <si>
    <t>Заказчик -  МКУ "Управление капитального строительства" 
 Наименование  объекта - 
"Станция юных натуралистов в лесопарковой зоне, междуречье р. Сайма".
Адрес местонахождения -  Российская Федерация, Тюменская область, Ханты-Мансийский автономный округ - Югра, г. Сургут, район реки Сайма, лесопарковая зона</t>
  </si>
  <si>
    <t>распоряжение Мэра г. Сургута №797 от 27.03.1998 г.</t>
  </si>
  <si>
    <t>начало строительства - 2005  г. 
(с учетом ПИР)
прекращение строительства - 2008 г.
Степень завершенности строительства- начальная</t>
  </si>
  <si>
    <t>подпрограмма "Дополнительное образование в учреждениях дополнительного образования" муниципальной программы "Развитие образования города Сургута на 2014 - 2030 годы"</t>
  </si>
  <si>
    <t>Наименование объекта                                                                                                                                                                                                                                                                                                                                                                                                         
Адрес местонахождения объекта                                                                                                                                                                                                                                                                                                                                                                            
Заказчик строительства</t>
  </si>
  <si>
    <t>Годы фактического начала и прекращения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Степень завершенности строительства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</si>
  <si>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адрес местонахождения объекта, заказчик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</si>
  <si>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Годы фактического начала и прекращения строительства,                                                                                                                                                                                                                                                                                                                                   
степень завершения строительства</t>
  </si>
  <si>
    <t xml:space="preserve">Наименование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адрес местонахождения объекта, заказчик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</si>
  <si>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Наименование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адрес местонахождения объекта, заказчик строительства</t>
  </si>
  <si>
    <t xml:space="preserve">Наименование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адрес местонахождения объекта, заказчик строительства </t>
  </si>
  <si>
    <t>Заказчик -  МУ "Управление комплексной застройки города" 
Наименование объекта - 
"Улица 1 "В" от ул. Маяковского до ул. 30 лет Победы".
Адрес местонахождения-  Российская Федерация, Тюменская область, Ханты-Мансийский автономный округ - Югра, г. Сургут</t>
  </si>
  <si>
    <t xml:space="preserve">Годы фактического начала и прекращения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</si>
  <si>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начало строительства - 1998 г.
прекращение строительства - 2005 г
степень завершенности строительства -высокая</t>
  </si>
  <si>
    <t>непрограммные инвестиции в основные фонды,  строительство объектов общегражданского назначения</t>
  </si>
  <si>
    <t>не определены</t>
  </si>
  <si>
    <t>начало строительства - 2001 г.
(ПИР, СМР)
прекращение строительства - 2003 г
степень завершенности строительства -начальная</t>
  </si>
  <si>
    <t>перспективный план строительства городских Дорог и улиц г. Сургута и подъездов к опорной сети дорог ХМАО на 2001-2005 гг.</t>
  </si>
  <si>
    <t xml:space="preserve">Фактические расходы на реализацию инвестиционного проекта, тыс. руб. 
</t>
  </si>
  <si>
    <t xml:space="preserve">Заказчик - МКУ "Управление капитального строительства"
Объездная автомобильная дорога к дачным кооперативам "Черёмушки", "Север-1, "Север-2" в обход гидротехнических сооружений ГРЭС-1 и ГРЭС-2 (4 этап. Автодорога к СОТ "Север 1 и СОТ "Север 2")
Адрес местонахождения объекта - Российская Федерация, Тюменская область, ХМАО  -Югра, г. Сургут, зона ГРЭС
</t>
  </si>
  <si>
    <t xml:space="preserve">Годы фактического начала и прекращения работ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</si>
  <si>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Наименование объекта,                                                                                                                                                                                                                                                                                                                                                                                                      
адрес местонахождения, заказчик работ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</si>
  <si>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срок реализации будет определен при условии финансирования</t>
  </si>
  <si>
    <t>подпрограмма "Развитие инфраструктуры отрасли культуры" муниципальной программы "Развитие культуры и туризма в городе Сургуте на 2014 — 2030 годы"</t>
  </si>
  <si>
    <t xml:space="preserve">начало выполнения работ  2013-2017 (прочие, ПИР)
начало строительства - 
год начала строительства не определен, из-за отсутствия финансирования
</t>
  </si>
  <si>
    <t xml:space="preserve">Заказчик - МКУ "УКС"
Наименование объекта - "Детская школа искусств в мкр. 25".
Адрес местонахождения объекта - Российская Федерация, Тюменская область, Ханты - Мансийский автономный округ - Югра, г. Сургут, мкр. 25
</t>
  </si>
  <si>
    <t xml:space="preserve">Заказчик - МКУ "УКС"
Наименование объекта - "Автомобильная дорога к новому кладбищу".
Адрес местонахождения объекта - Российская Федерация, Тюменская область, Ханты - Мансийский автономный округ - Югра, г. Сургут
</t>
  </si>
  <si>
    <t xml:space="preserve">начало выполнения работ 2013-2016 (ПИР)
начало строительства- 
год начала строительства не определен, из-за отсутствия финансирования
</t>
  </si>
  <si>
    <t>муниципальная программа "Развитие транспортной системы города Сургута на 2014-2020 годы"</t>
  </si>
  <si>
    <t xml:space="preserve">Заказчик - МКУ "УКС"
Наименование объекта - "Застройка микрорайона 48. Инженерные сети".
Адрес местонахождения объекта - Российская Федерация, Тюменская область, Ханты - Мансийский автономный округ - Югра, г. Сургут, микрорайон 48
</t>
  </si>
  <si>
    <t xml:space="preserve">начало выполнения работ 2013-2014 (ПИР)
начало строительства- 
год начала строительства не определен, из-за отсутствия финансирования
</t>
  </si>
  <si>
    <t>долгосрочная целевая программа "Модернизация и реформирование жилищно-коммунального комплекса муниципального образования городской округ город Сургут на период 2013 — 2015 годы"</t>
  </si>
  <si>
    <t>Заказчик - МКУ "УКС"
Наименование объекта - "Инженерные сети в посёлке Снежный (кварталы С46, С47)".
Адрес местонахождения объекта: РФ, Тюменская обл. ХМАО - Югра, г. Сургут, поселок Снежный</t>
  </si>
  <si>
    <t xml:space="preserve">начало работ 2013-2016 (ПИР)
начало строительства -  не определен
</t>
  </si>
  <si>
    <t xml:space="preserve">подпрограмма "Содействие развитию жилищного строительства" государственной программы "Обеспечение доступным и комфортным жильём жителей Ханты-Мансийского автономного округа — Югры в 2014 — 2020 годах" в составе муниципальной программы "Проектирование и строительство объектов инженерной инфраструктуры на территории города Сургута в 2014 — 2020 годах" </t>
  </si>
  <si>
    <t xml:space="preserve">проектно-сметная  документация разработана в полном объеме. По итогам проведения государственной экспертизы получено отрицательное заключение. </t>
  </si>
  <si>
    <t>муниципальная программа "Проектирование и строительство объектов инженерной инфраструктуры на территории города Сургута в 2014-2020 годах"</t>
  </si>
  <si>
    <t xml:space="preserve">начало работ - 2014-2016 (ПИР)
начало строительства- 
год начала строительства не определен, из-за отсутствия финансирования
</t>
  </si>
  <si>
    <t xml:space="preserve">Заказчик - МКУ "УКС".
Наименование объекта - "Инженерные сети и внутриквартальные проезды посёлок Кедровый -1".
Адрес местонахождения объекта - Российская Федерация, Тюменская область, Ханты - Мансийский автономный округ - Югра, г. Сургут,  посёлок Кедровый -1
</t>
  </si>
  <si>
    <t xml:space="preserve">начало работ 2013-2014 год (прочие, ПИР)
начало строительства - 
год начала строительства не определен, из-за отсутствия финансирования
</t>
  </si>
  <si>
    <t xml:space="preserve">проектно-сметная документация на переустройство газопровода разработана. В 2016 году получено отрицательное заключение государственной экспертизы проектной документации. По итогам проведения в 2017 году повторной государственной экспертизы проектной документации и одновременно проверки сметной стоимости строительства объекта получены отрицательные заключения. Требуется корректировка ПСД в части устранения замечаний гос. экспертизы, а также в части выполнения требований уточненных ТУ ПАО "Газпром".  </t>
  </si>
  <si>
    <t>проектно-сметная документация разработана. Получено положительное заключение гос. экспертизы проектной документации  № 86-1-1-3-0030-17 от 06.02.2017 г. и проверки достоверности  определения сметной стоимости №86-1-0007-17 от 06.02.2017 г.</t>
  </si>
  <si>
    <t>подпрограмма "Развитие инфраструктуры сферы молодежной политики" муниципальной программы "Молодежная политика Сургута на 2014-2020 годы"</t>
  </si>
  <si>
    <t xml:space="preserve">начало работ  - 2015-2016 г. (ПИР)
начало строительства - 
год начала строительства не определен, из-за отсутствия финансирования
</t>
  </si>
  <si>
    <t xml:space="preserve">региональная целевая программа "Развитие транспортной системы Ханты-Мансийского автономного округа — Югры на 2011 — 2013 годы и на период до 2015 года"
</t>
  </si>
  <si>
    <t xml:space="preserve">Заказчик - МКУ "Управление капитального строительства".                          Наименование объекта - "Объездная автомобильная дорога к дачным кооперативам "Черёмушки", "Север-1, "Север-2" в обход гидротехнических сооружений ГРЭС-1 и ГРЭС-2 (3 этап. Автодорога к СТ "Старожил-1 и ПСОК "Многодетная семья")".
Адрес местонахождения объекта - Российская Федерация, Тюменская область, ХМАО-Югра, г. Сургут, зона ГРЭС
</t>
  </si>
  <si>
    <t>проектно-сметная документация разработана.  Получено отрицательное заключение экспертизы № 86-1-3-2-0033-16 от 15.02.2016 г. Замечания устранены в полном объеме. Необходимо проведение повторной государственной экспертизы.</t>
  </si>
  <si>
    <t>муниципальная программа "Развитие транспортной системы города Сургута на 2014 - 2030 годы"</t>
  </si>
  <si>
    <t xml:space="preserve">Заказчик - МКУ "Управление капитального строительства" 
Наименование объекта -   "Транспортная развязка на пересечении ул. Маяковского и Нефтеюганского шоссе в г. Сургуте". 
Адрес местонахождения объекта - Российская Федерация, Тюменская область, Ханты - Мансийский автономный округ - Югра, г. Сургут 
</t>
  </si>
  <si>
    <t xml:space="preserve">Заказчик - МКУ "Управление капитального строительства" 
Наименование объекта -  "Транспортная развязка на пересечении ул. Островского и Нефтеюганского шоссе в г. Сургуте". 
Адрес местонахождения объекта - Российская Федерация, Тюменская область, Ханты - Мансийский автономный округ - Югра, г. Сургут 
</t>
  </si>
  <si>
    <t xml:space="preserve">Заказчик - МКУ "Управление капитального строительства" 
Наименование объекта - "Спортивный центр с универсальным игровым залом № 7 (МБОУ СШ № 12, микрорайон А)". 
Адрес местонахождения объекта - Российская Федерация, Тюменская область, Ханты - Мансийский автономный округ - Югра, г. Сургут 
</t>
  </si>
  <si>
    <t>муниципальная программа "Развитие образования города Сургута на 2014 - 2030 годы"</t>
  </si>
  <si>
    <t xml:space="preserve">Заказчик - МКУ "Управление капитального строительства" 
Наименование объекта - "Автомобильная парковка вблизи медицинских учреждений по ул. Губкина, г. Сургут". 
Адрес местонахождения объекта - Российская Федерация, Тюменская область, Ханты - Мансийский автономный округ - Югра, г. Сургут 
</t>
  </si>
  <si>
    <t xml:space="preserve">Заказчик - МКУ "Управление капитального строительства" 
Наименование объекта - "Автомобильная парковка вблизи медицинских учреждений, ул. Энергетиков, 14, г. Сургут".
Адрес местонахождения объекта - Российская Федерация, Тюменская область, Ханты - Мансийский автономный округ - Югра, г. Сургут 
</t>
  </si>
  <si>
    <t>муниципальная программа "Развитие культуры и туризма в городе Сургуте на 2014 - 2030 годы", муниципальная программа "Развитие культуры и туризма в городе Сургуте на период до 2030 года"</t>
  </si>
  <si>
    <t xml:space="preserve">Заказчик - МКУ "Управление капитального строительства" 
Наименование объекта - "Магистральная улица с инженерными сетями для обеспечения транспортной и инженерной инфраструктурой Северного жилого района г. Сургута".
Адрес местонахождения объекта - Российская Федерация, Тюменская область, Ханты - Мансийский автономный округ - Югра, г. Сургут
</t>
  </si>
  <si>
    <t>муниципальная программа "Проектирование и строительство объектов инженерной инфраструктуры на территории города Сургута на период до 2030 года"</t>
  </si>
  <si>
    <t>муниципальная программа "Развитие транспортной системы города Сургута на период до 2030 года"</t>
  </si>
  <si>
    <t xml:space="preserve">Заказчик - МКУ "Управление капитального строительства" 
Наименование объекта - "Магистральная улица № 1В на участке от ул. 30 лет Победы до ул. Геологическая (вторая очередь)".
Адрес местонахождения объекта - Российская Федерация, Тюменская область, Ханты - Мансийский автономный округ - Югра, г. Сургут
</t>
  </si>
  <si>
    <t>Заказчик -  МУ "Управление комплексной застройки города" 
Наименование объекта - 
"Автобаза УВД".
Адрес местонахождения-  Российская Федерация, Тюменская область, Ханты-Мансийский автономный округ - Югра, г. Сургут, ул. Щепеткина, 53</t>
  </si>
  <si>
    <t xml:space="preserve">проектно-сметная документация разработана. Не проведена государственная экспертиза технической документации по  инженерным изысканиям,  проектной документации и о проверке достоверности сметной стоимости строительства. </t>
  </si>
  <si>
    <t>326,6 м.
245 848,11
 тыс. руб.</t>
  </si>
  <si>
    <t xml:space="preserve">строительная длина - 2 656;
сети уличного электроосвещения - 2 726;
сети электроснабжения - 5 771;
сети связи - 932,2;
сети канализации - 83,7;
сети тепло - водоснабжения - 2 330,9;
сети газоснабжения - 5,9;
403 851,29
 тыс. руб.
</t>
  </si>
  <si>
    <t xml:space="preserve">протяженность линейного объекта (улиц) 3 314,85;
наружные сети газоснабжения - 4 140;
наружные сети водоснабжения - 3 470;
наружные сети электроснабжения - 4 070;
207 704,77
 тыс. руб.
</t>
  </si>
  <si>
    <t>сети дренажа, км. - 0,51                                     сети водоснабжения, км. - 0,90                                  сети газоснабжения, км. - 0,45;
91 041,88
 тыс. руб.</t>
  </si>
  <si>
    <t>протяженность автомобильных дорог, улиц км. - 2,15 км.
1 072 365,94
тыс. руб.</t>
  </si>
  <si>
    <t>муниципальная программа "Развитие транспортной системы города Сургута на 2014 - 2030 годы"; муниципальная программа "Развитие транспортной системы города Сургута на период до 2030 года"</t>
  </si>
  <si>
    <t>Муниципальная программа «Развитие транспортной системы города Сургута на период до  2030 года»</t>
  </si>
  <si>
    <t xml:space="preserve">начало работ - 2018-2019  год
(прочие, ПИР)
начало строительства - не определено
</t>
  </si>
  <si>
    <t xml:space="preserve">начало работ - 2018-2019  год
(прочие, ПИР)
начало строительства - не определено
</t>
  </si>
  <si>
    <t>2022 год</t>
  </si>
  <si>
    <t>Муниципальная программа "Развитие жилищной сферы на период до 2030 года"</t>
  </si>
  <si>
    <t xml:space="preserve">Заказчик - МКУ "Управление капитального строительства" 
Наименование объекта - "Инженерные сети и внутриквартальные проезды Северного жилого района г. Сургута".
Адрес местонахождения объекта - Российская Федерация, Тюменская область, Ханты - Мансийский автономный округ - Югра, г. Сургут 
</t>
  </si>
  <si>
    <t xml:space="preserve">Электрические сети 10 кВ - 1,127 км.;
электрические сети 0,4 кВ - 1,388 км.;
Строительная длина проезда - 1,628 км.
                                             1 750 872,12
тыс. руб. </t>
  </si>
  <si>
    <t xml:space="preserve">магистральная дорога регулируемого движения, категория - II - 4595 п.м.
Сети электроснабжения: - 10 Кл -  5 695 п.м. - Уличное освещение кабельное 0,4 кВ - 4 595 п.м.
                                          2 615 183,17
тыс. руб. </t>
  </si>
  <si>
    <t xml:space="preserve">начало работ - 2019  год
(ПИР)
начало строительства -  не определено
</t>
  </si>
  <si>
    <t>Муниципальная программа "Развитие транспортной системы города Сургута на период до 2030 года"</t>
  </si>
  <si>
    <t xml:space="preserve">начало работ - 2018  год
(ПИР),
завершение СМР - 2020 год
</t>
  </si>
  <si>
    <t>Муниципальное казенное учреждение «Дирекция дорожно-транспортного и жилищно-коммунального комплекса»</t>
  </si>
  <si>
    <t xml:space="preserve">начало работ  - 2014-2016 г. (ПИР);
начало строительства - 
год начала строительства не определен, из-за отсутствия финансирования
</t>
  </si>
  <si>
    <t xml:space="preserve">подпрограмма "Дорожное хозяйство" государственной программы "Развитие транспортной системы Ханты-Мансийского автономного округа — Югры на 2014 — 2020 годы" в составе подпрограммы "Дорожное хозяйство" муниципальной программы "Развитие транспортной системы города Сургута на 2014 — 2020 годы" за счёт средств местного бюджета 
Подпрограмма "Дорожное хозяйство" муниципальной программы "Развитие транспортной системы города Сургута на 2014 — 2020 годы" (ПИР);
Муниципальная программа "Развитие транспортной системы города Сургута на период до 2030 года"
</t>
  </si>
  <si>
    <t xml:space="preserve">2-х уровневая 
                                            1 428 253,03
тыс. руб. </t>
  </si>
  <si>
    <t xml:space="preserve">2-х уровневая 
                                           1 531 724,95
тыс. руб. </t>
  </si>
  <si>
    <t>Проектно-сметная документация разработана в полном объеме. Получены: положительное заключение о проверке достоверности определения сметной стоимости № 86-1-0055-20 от 26.02.2020 г., полож. заключение проектной документации и результатов инженерных изысканий от 27.01.2020 г.</t>
  </si>
  <si>
    <t xml:space="preserve">начало работ - 2018  год
(ПИР)
устройство парковки - 2020 год
</t>
  </si>
  <si>
    <t xml:space="preserve">Проектно-сметная документация разработана. Требуется корректировка ПСД по результам утвержденного проекта планировки и проекта межжевания территории и получение государственной экспертизы и достоверности сметной стоимости </t>
  </si>
  <si>
    <t xml:space="preserve">протяженность дороги
1 эт. - 0,67 км;
2 эт. - 0,77 км
553 084,73
тыс. руб. </t>
  </si>
  <si>
    <t xml:space="preserve">Проектно-сметная документация разработана.
Получено положительное заключение государственной экпертизы от 30.06.2020 №86-1-1-3-027776-2020.
</t>
  </si>
  <si>
    <t xml:space="preserve">Заказчик - МКУ "Управление капитального строительства" 
Наименование объекта - "Улица Маяковского на участке от ул. 30 лет Победы до ул. Университетской в г. Сургуте"
Адрес местонахождения объекта - Российская Федерация, Тюменская область, Ханты - Мансийский автономный округ - Югра, г. Сургут 
</t>
  </si>
  <si>
    <t xml:space="preserve">начало работ - 2001  год
(ПИР),
завершение СМР - 2020 год
</t>
  </si>
  <si>
    <t>Муниципальная программа "Развитие транспортной системы города Сургута на период до 2030 года";
Муниципальная программа "Развитие жилищной сферы на период до 2030 года"</t>
  </si>
  <si>
    <t xml:space="preserve">к распоряжению </t>
  </si>
  <si>
    <t>Администрации города</t>
  </si>
  <si>
    <t>распоряжение Мэра г. Сургута от 27.03.1998 г № 797</t>
  </si>
  <si>
    <t>от ___________  № __________</t>
  </si>
  <si>
    <t>в  Ханты-Мансийском автономном  округе – Югре</t>
  </si>
  <si>
    <t>Проектно-сметная документация разработана. В 2019 году получено положительное заключение гос. экспертизы о проверке достоверности определения сметной стоимости объекта капитального строительства. Работы по устройству парковки выполнены в рамках благоустройства. Затраты на разработку ПСД будут предлождены к списанию на очередное заседание комиссии в 2022 году.</t>
  </si>
  <si>
    <t xml:space="preserve">ПСД разработана. Получены  положительные заключения гос. экспертизы проектной документации №86-1-1-3-0219-17 от17.10.2017 и о проверке достоверности определения сметной стоимости строительства объекта №1-1-1-0087-17 от 29.11.2017. </t>
  </si>
  <si>
    <t xml:space="preserve">проектно-сметная документация разработана. Получено положительное заключение повторной государственной экспертизы проектной документации и инженерных изысканий № 86-1-1-3-0034-16 от 15.02.2016. Экспертиза сметной стоимости не проводилась. </t>
  </si>
  <si>
    <t xml:space="preserve">проектно-сметная документация разработана,  получено положительное заключение государственной экспертизы АУ ХМАО-Югры «Управление государственной экспертизы проектной документации и ценообразования в строительстве» от 29.08.2014 № 86-1-4-0150-14, получено положительное заключение о проверке достоверности определения сметной стоимости объекта капитального строительства АУ ХМАО-Югры «Управление государственной экспертизы проектной документации и ценообразования в строительстве» от 29.08.2014 № 86-1-6-0084-14. ПСД утверждена в округе. </t>
  </si>
  <si>
    <t>проектно-сметная документация разработана в полном объеме, получено положительное заключение государственной экспертизы АУ ХМАО-Югры «Управление государственной экспертизы проектной документации и ценообразования в строительстве» от 25.11.2016 № 86-1-1-3-0295-16, получено положительное заключение о проверке достоверности определения сметной стоимости объекта капитального строительства АУ ХМАО-Югры «Управление государственной экспертизы проектной документации и ценообразования в строительстве» от 18.01.2018 № 86-1-0003-18.</t>
  </si>
  <si>
    <t xml:space="preserve">проектно-сметная документация разработана. Получено положительное заключение гос. экспертизы проектной документации № 86-1-1-2-0029-16 от 10.02.2016 и проведена финансовая экспертиза ООО "ИЦ "Сургутстройцена" №325 от 07.12.2015
</t>
  </si>
  <si>
    <t xml:space="preserve">реализация 3 этапа возможна после строительства 2 этапа дороги. На 2022 г. и на плановый период 2023-2024 годов финансирование объекта не предусмотрено. </t>
  </si>
  <si>
    <t xml:space="preserve">проведение повторной экспертизы возможно при наличии финансирования. На 2022 г. и на плановый период 2023-2024 годов финансирование объекта не предусмотрено. </t>
  </si>
  <si>
    <t>проектно-сметная документация разработана. Получены положительные заключения государственной экспертизы проектной документации№ 86-1-1-3-0070-18 от 02.03.2018  и о проверке достоверности определения сметной стоимости строительства №86-1-0021-18 от 02.03.2018.</t>
  </si>
  <si>
    <t>проектно-сметная документация разработана в полном объеме. Получены положительное заключение о проверке достоверности определения сметной стоимости № 86-1-0054-20 от 26.02.2020 г., полож. заключение проектной документации и результатов инженерных изысканий от 27.01.2020 г.</t>
  </si>
  <si>
    <t>выполнена проверка сметной документации на выполнение проектно-изыскательских работ.  Проектно-сметная документация разработана в полном объеме. Получено положительное заключение гос. экспертизы о проверке достоверности определения сметной стоимости объекта капитального строительства№ 86-1-0362-19 от 19.06.2019.</t>
  </si>
  <si>
    <t>проектно-сметная документация разработана. Госэкспертиза не проводилась</t>
  </si>
  <si>
    <t xml:space="preserve">S - 501,82м2 
Протяженость - 0,482 км
 598 779,16 тыс. руб.
</t>
  </si>
  <si>
    <t xml:space="preserve">Муниципальная программа "Развитие транспортной системы города Сургута на период до 2030 года";
</t>
  </si>
  <si>
    <t>Муниципальная программа "Развитие образования города Сургута на период до 2030 года"</t>
  </si>
  <si>
    <t>S -  20 807 м2
900 уч.;
996 235,90 тыс. руб.</t>
  </si>
  <si>
    <t>Мероприятия, исполнитель</t>
  </si>
  <si>
    <t>S - 16 931 м2
900 уч.;
1 002 034,43 тыс. руб.</t>
  </si>
  <si>
    <t xml:space="preserve">S - 10 567,6 м2 
Протяженость - 0,5023 км
738 284,6 тыс. руб.
</t>
  </si>
  <si>
    <t xml:space="preserve">S - 23 311,0 м2 
Протяженость - 0,9537 км
621 029,1 тыс. руб.
</t>
  </si>
  <si>
    <t xml:space="preserve">S - 1360 м2 
7 454,44 тыс. руб.
</t>
  </si>
  <si>
    <t>начало работ - 1993 г. 
(ПИР, прочие)
прекращение строительства - 2007 г.
Степень завершенности строительства- средняя</t>
  </si>
  <si>
    <t>начало работ - 2019-2021 
завершение СМР - 2021 год</t>
  </si>
  <si>
    <t>начало работ - 2013 (ПИР)
СМР 2019-2021
завершение СМР - 2021 год</t>
  </si>
  <si>
    <t>начало работ - 2017
(ПИР, прочие)
завершение строительства- 2020</t>
  </si>
  <si>
    <t>начало работ - 2017
(ПИР, прочие)
завершение строительства- 2021</t>
  </si>
  <si>
    <t>Муниципальная программа "Развитие транспортной системы города Сургута на период до 2030 года", Муниципальная программа "Развитие жилищной сферы на период до 2030 года"</t>
  </si>
  <si>
    <t>незавершенный строительством объект был переведен по приказу МУ "УКЗГ" от 10.09.2008 №41/8/1 на консервацию. В 2017 году выполнено обследование строительных конструкций ООО "Центральное экспертное управление", в результате которого выявлено множество дефектов, а также основные несущие конструкции отнесены к категории - аварийные. Выполнены мероприятия по постановке объектов  незавершенного строительства на государственный кадастровый учет и осуществлена гос.регистрации права муниципальной собственности. 
В 2021 г. на основании п.2 поручений от 26.05.2021 №01-14-82/1 выполнены работы по устройству ограждения и консервации объекта НЗС.</t>
  </si>
  <si>
    <t>S - 2500 м2; 62 кол-во мест
11 325,81 тыс. руб. 
(в т.ч. затраты на ПИР -1 247,27 тыс.руб)</t>
  </si>
  <si>
    <t xml:space="preserve">Заказчик - МУ "Управление комплексной застройки города"
Наименование объекта - 
"Ул. 1 "В" от ул. Югорской до ул. Щепёткина".
Адрес местонахождения объекта - Российская Федерация, Тюменская область, Ханты -Мансийский автономный округ - Югра, г. Сургут
</t>
  </si>
  <si>
    <t>По результатам комисии от 15.12.2021г. № 17  решено подготовить предложения о выделении дополнительных средств местного бюджета для рассмотрения на заседании бюджетной комиссии. По факту принятия бюджетной комиссией положительного решения по вопросу о выделении средств, провести проектно-изыскательские работы и снос.</t>
  </si>
  <si>
    <t>S - 5 386,00 м2
77 158,09 тыс. руб.</t>
  </si>
  <si>
    <t>Срок реализации будет определен при условии финансирования</t>
  </si>
  <si>
    <t xml:space="preserve">S - 5 512 м2
836 626,77
тыс. руб.
</t>
  </si>
  <si>
    <t xml:space="preserve">начало работ - 2020( ПИР)
Начало строительства -  не определено
прекращение строительства - 
</t>
  </si>
  <si>
    <t>1 этап - 2 997,00 п.м
2 этап - 2 122,00 п.м
280 168,38
 тыс. руб.</t>
  </si>
  <si>
    <t>Муниципальная программа "Развитие физической культуры и спорта в городе Сургуте на период до 2030 года"</t>
  </si>
  <si>
    <t xml:space="preserve">Заказчик - МКУ "УКС"
Наименование объекта - 
"Спортивное ядро в микрорайоне № 35-А г. Сургута. 3-й пусковой комплекс. Реконструкция"
Адрес местонахождения объекта - Российская Федерация, Тюменская область, Ханты - Мансийский автономный округ - Югра, г. Сургут
</t>
  </si>
  <si>
    <t xml:space="preserve">Заказчик - МКУ "УКС"
Наименование объекта - 
"Улица 4 "З" от Югорского тракта до автомобильной дороги к п. Белый Яр в г. Сургуте"
Адрес местонахождения объекта - Российская Федерация, Тюменская область, Ханты - Мансийский автономный округ - Югра, г. Сургут
</t>
  </si>
  <si>
    <t xml:space="preserve">Заказчик - МКУ "УКС"
Наименование объекта - 
"Улица Тюменская от ул. Сосновой до ул. Монтажников в г. Сургуте"
Адрес местонахождения объекта - Российская Федерация, Тюменская область, Ханты - Мансийский автономный округ - Югра, г. Сургут
</t>
  </si>
  <si>
    <t>Протяженность дороги - 3 970 п.м.
1 712 074,32
 тыс. руб.</t>
  </si>
  <si>
    <t xml:space="preserve">625 м
84 235,320
 тыс. руб.
</t>
  </si>
  <si>
    <t xml:space="preserve">Заказчик - МКУ "УКС".
Наименование объекта - 
"Инженерные сети и внутриквартальные проезды посёлок Лунный".
Адрес местонахождения объекта - Российская Федерация, Тюменская область, Ханты-Мансийский автономный округ- Югра, г. Сургут,  посёлок Лунный
</t>
  </si>
  <si>
    <t xml:space="preserve">Заказчик - МКУ "УКС"
Наименование объекта - 
"Объездная автомобильная дорога к дачным кооперативам "Черёмушки", "Север-1, "Север-2" в обход гидротехнических сооружений ГРЭС-1 и ГРЭС-2 Переустройство "Газопровода-отвода к Сургутской ГРЭС-2, 4 нитка".
Адрес местонахождения объекта - Российская Федерация, Тюменская область, Ханты - Мансийский автономный округ - Югра, г. Сургут
</t>
  </si>
  <si>
    <t xml:space="preserve">Заказчик - МКУ "УКС"
Наименование объекта -
"Мототрасса на "Заячьем острове" 1 этап". 
Адрес местонахождения объекта - Российская Федерация, Тюменская область, Ханты - Мансийский автономный округ - Югра, г. Сургут
</t>
  </si>
  <si>
    <t xml:space="preserve">Заказчик - МКУ "Управление капитального строительства"
Наименование объекта -
"Клубно-спортивный блок МБОУ СОШ № 38, пр. Пролетарский, 14А города Сургута. Реконструкция".
Адрес местонахождения объекта - Российская Федерация, Тюменская область, ХМАО-Югра, г. Сургут, 25 мкр-н
</t>
  </si>
  <si>
    <t xml:space="preserve">Заказчик - МКУ "Управление капитального строительства" 
Наименование объекта - 
"Нежилое здание, расположенное по адресу: г. Сургут, ул. Мелик-Карамова, 3. Реконструкция".
Адрес местонахождения объекта - Российская Федерация, Тюменская область, Ханты - Мансийский автономный округ - Югра, г. Сургут
</t>
  </si>
  <si>
    <t>муниципальная программа  "Развитие образования города Сургута на 2014-2030 года" Подпрограмма  "Общее и дополнительное образование в общеобразовательных учреждениях". Государственная программа Ханты-Мансийского автономного округа - Югры "Развитие образования"</t>
  </si>
  <si>
    <t>по муниципальному образованию городской округ Сургут по состоянию на 01.01.2022</t>
  </si>
  <si>
    <t>Муниципальная программа "Формирование комфортной городской среды на период до 2030 года"</t>
  </si>
  <si>
    <t>Согласно протокола от 15.12.2021 №17  рекомендовано провести комиссионное обследование объекта для принятия решения о списании на очередное заседание комиссии.</t>
  </si>
  <si>
    <t>обеспечение финансирования за счет средств вышестоящих бюджетов для строительства объекта</t>
  </si>
  <si>
    <t xml:space="preserve">необходимо проведение корректировки сметной стоимости. Дальнейшее выполнение работ возможно при условии обеспечения финансированием. На 2022 г. и на плановый период 2023-2024 годов финансирование объекта не предусмотрено. </t>
  </si>
  <si>
    <t xml:space="preserve">дальнейшее выполнение работ возможно при условии обеспечения финансированием. На 2022 г. и на плановый период 2023-2024 годов финансирование объекта не предусмотрено. </t>
  </si>
  <si>
    <t xml:space="preserve">для возможности строительства необходима корректировка проекта, и повторная гос. экспертиза. На 2022 г. и на плановый период 2023-2024 годов финансирование объекта не предусмотрено. </t>
  </si>
  <si>
    <t>Реализация объекта предусмотрена в рамках  государственной программы Ханты-Мансийского автономного округа - Югры "Развитие образования", период реализации 2025-2027</t>
  </si>
  <si>
    <t>дальнейшее выполнение работ  возможно при условии обеспечения финансированием. На 2022 г. и на плановый период 2023-2024 годов финансирование объекта не предусмотрено.</t>
  </si>
  <si>
    <t xml:space="preserve">На 2022 г. и на плановый период 2023-2024 годов финансирование объекта не предусмотрено. </t>
  </si>
  <si>
    <t>ПСД разработано.Получено положительное заключение проверки сметной стоимости строительства № 86-1-1-3-051593-2021 от 10.09.2021.</t>
  </si>
  <si>
    <t xml:space="preserve"> Раздел  V "Объекты незавершенного строительства, в отношении которых предлагается передача другим субъектам хозяйственной деятельности, либо в федеральную и муниципальную собственность"                          </t>
  </si>
  <si>
    <t>После государственной регистрации права муниципальной собственности на вновь образованные объекты недвижимости, определения будущих балансодержателей объектов, ДИиЗО будет издан муниципальный правовой о передаче затрат с баланса МКУ "УКС".</t>
  </si>
  <si>
    <t>начало строительства - 2012 (ПИР)
завершение строительства- 2019 г.</t>
  </si>
  <si>
    <t>начало строительства - 2013г. 
(ПИР, прочие)
завершение строительства- 2018г.</t>
  </si>
  <si>
    <t>начало строительства - 2013г. 
(ПИР, прочие)
завершение строительства- 2019г.</t>
  </si>
  <si>
    <t>Получено положительное заключение проверки достоверности определения сметной стоимости объекта от 03.06.2020 г.№ 86-1-0085-20</t>
  </si>
  <si>
    <t>Необходима корректировка ПИР. Строительство объекта возможно после корректировки ПСД, получения гос. экспертизы и достоверности сметной стоимости.</t>
  </si>
  <si>
    <t>дальнейшее строительство объекта  возможно при условии обеспечения финансированием. На 2022 г. и на плановый период 2023-2024 годов финансирование объекта не предусмотрено.</t>
  </si>
  <si>
    <t xml:space="preserve"> Требуется корректировка ПСД по результам утвержденного проекта планировки и проекта межжевания территории и получение государственной экспертизы и достоверности сметной стоимости. На 2022 г. и на плановый период 2023-2024 годов финансирование объекта не предусмотрено. </t>
  </si>
  <si>
    <t xml:space="preserve">Проектно-сметная документация разработана. </t>
  </si>
  <si>
    <t xml:space="preserve">Учитывая, что срок разработки документации составляет более 5 лет, требуется корректировка проектной документации в связи с изменением норм проектирования, технический условий. Дальнейшее выполнение работ возможно при условии обеспечения финансированием. На 2022 г. и на плановый период 2023-2024 годов финансирование объекта не предусмотрено. </t>
  </si>
  <si>
    <t>Проектная документация в части изысканий разработана.</t>
  </si>
  <si>
    <t>S - 23 400 мла
77 571,17 тыс. руб.</t>
  </si>
  <si>
    <t>Муниципальная программа "Развитие транспортной системы города Сургута на 2014-2016 годы"</t>
  </si>
  <si>
    <t>Муниципальная программа "Развитие гражданского общества в г.Сургуте  на 2014-2030 годы"</t>
  </si>
  <si>
    <t>S -8 185 м2
34 272,57 тыс. руб.</t>
  </si>
  <si>
    <t>S - 0,894 м2
675 251,68тыс. руб.</t>
  </si>
  <si>
    <t>S - 542,5 м2
44 635,11 тыс. руб.</t>
  </si>
  <si>
    <t xml:space="preserve">Устройство автомобильной парковки, МКУ "УКС". 
МПА издан. На основании постановления Администрации города осуществляется передача затрат по объекту в ДИиЗО.
</t>
  </si>
  <si>
    <t>Работы по строительству объекта завершены, МКУ "УКС". Объект введен в эксплуатацию.Затраты будут переданы по факту издания МПА</t>
  </si>
  <si>
    <t>Муниципальное казенное учреждение «Дирекция дорожно-транспортного и жилищно-коммунального комплекса»,  СГМУП "Горсвет", СГМУЭП "Горводоканал".</t>
  </si>
  <si>
    <t>Муниципальное казенное учреждение «Дирекция дорожно-транспортного и жилищно-коммунального комплекса», МКУ "ЕДДС", СГМУП "ГТС", СГМУЭП "Горсвет", СГМУП "Горводоканал".</t>
  </si>
  <si>
    <t>Работы по строительству объекта завершены, МКУ "УКС". Объект введен в эксплуатацию
В декабре 2021г. изданы  постановления Администрации города о передаче затрат с баланса МКУ "УКС" на баланс ДИиЗО (сети связи, АПК-безопасный город, объекты водопроводной бытовой канализации). 
ДИиЗО подготовлены и направлены на согласование проекты постановлений Админстрации города о передаче затрат с баланса МКУ "УКС" на баланс в казну города, СГМУП "ГТС", СГМУЭП "Горсвет", СГМУП "Горводоканал</t>
  </si>
  <si>
    <t>Работы по строительству объекта завершены, МКУ "УКС". Объект введен в эксплуатацию. Затраты по оборудованию будут дополнительно переданы по факту издания МПА</t>
  </si>
  <si>
    <t>МБОУ лицей им. Хисматуллина</t>
  </si>
  <si>
    <t xml:space="preserve">Работы по строительству объекта завершены, МКУ "УКС". Объект введен в эксплуатацию. Осуществлена государственная регистрация права муниципальной собственности. Объект поставлен на кадастровый учет, ведется передача объекта балансодержателю. 
</t>
  </si>
  <si>
    <t>Муниципальное казенное учреждение «Дирекция дорожно-транспортного и жилищно-коммунального комплекса»,  СГМУП "Горсвет", СГМУЭП "СГЭС".</t>
  </si>
  <si>
    <t>Объект введен в эксплуатацию. Затраты по решению суда  от 13.08.2021 № ФС № 036160299. Будут направлены предложения о внесении изменений в МПА в части уточнения стоимости  объекта для последующей передачи балансодержателю</t>
  </si>
  <si>
    <t>Муниципальное казенное учреждение «Дирекция дорожно-транспортного и жилищно-коммунального комплекса»,  СГМУП "Горсвет", МКУ "Казна городского хозяйства"</t>
  </si>
  <si>
    <t>Заказчик -  МУ "Управление комплексной застройки города" 
 Наименование  объекта - 
"Филиал судмедэкспертизы в мкр. 31А г. Сургут"
Адрес местонахождения -  Российская Федерация, Тюменская область, Ханты-Мансийский автономный округ - Югра, г. Сургут, мкр. 31 А</t>
  </si>
  <si>
    <t>Осуществлена государственная регистрация права муниципальной собственности на объект незавершенного строительства, готовностью 61 %. 
По результатам обследования в 2014 году БУ «ЮИРСК» техническое состояние конструкций оценивалось как «ограниченно работоспособное», физический износ объекта составлял 50 %. За период с 2014 года до настоящего времени строительные элементы приобрели более высокий процент износа. 
В 2021 году на основании п.2 поручений от 26.05.2021 №01-14-82/1  выполнены мероприятия по устройству ограждения и консервации объекта НЗС.  
Вынести на очередное заседание комиссии вопрос о возможности списания, сноса объекта.
Согласно государственной программы ХМАО - Югры "Современное здравоохранение"  предусмотрено  строительство нового объекта.</t>
  </si>
  <si>
    <t>Работы по строительству объекта завершены, МКУ "УКС". Объект введен в эксплуатацию. Затраты будут переданы по факту издания МПА.</t>
  </si>
  <si>
    <t>Согласно протокола от 15.12.2021 №17  принято решение о проведении обследования объекта, определить возможность разработки проектно-сметной документации. Сеть дождевой канализации, в том числе документацию и затраты, передать в эскплуатцию в МКУ "ДДТи ЖКК".</t>
  </si>
  <si>
    <t>На 2022 г. и на плановый период 2023-2024 годов финансирование объекта не предусмотрено. Подписано соглашение о расторжении МК от 10.08.2020  №16П/2020 на выполнение ПИР.</t>
  </si>
  <si>
    <t>ВСЕГО по плану снижения объемов и количества объектов незаврешенного строительства</t>
  </si>
  <si>
    <t>S - 20 650 м2
77 317,60
 тыс. руб.</t>
  </si>
  <si>
    <t xml:space="preserve">начало работ - 2018 -2019 (ПИР)
Начало строительства -  не определено
прекращение строительства - </t>
  </si>
  <si>
    <t xml:space="preserve">Разработана проектно-сметная документация. Переданы затраты по ПИР от МКУ "Лесопарковое хозяйство" для дальнейшего стрительства объекта согласно распоряжения Администрации г. Сургута №750 от 24.04.2019.
На 2022 г. и на плановый период 2023-2024 годов финансирование объекта не предусмотрено. </t>
  </si>
  <si>
    <t>Работы по строительству объекта завершены, МКУ "УКС".  Разрешение на производство земляных работ закрыто. Проводятся мероприятия по осуществлению регистрации конструктивов объекта в  муниципальную собственность.</t>
  </si>
  <si>
    <t>Комитет по управлению имуществом не издал МПА. Вопрос о списании затрат будет вынесен на рассмотрение комиссии по управлению объектами незавершенного строительства.</t>
  </si>
  <si>
    <t>Затраты на ПИР переданы МКУ "УКС". Объект принят на баланс в сентябре 2019 г. от МБУ "УЛПХиЭБ".  Работы по благоустройству завершены. Работы по благоустройству имеют текущий характер. Подлежат списанию затраты на ПИР будут вынесены на заседание комиссии в 2022г.</t>
  </si>
  <si>
    <t>Заказчик - МКУ "УКС"
Наименование объекта - 
"Сквер "Молодежный" (реновация)" 
Адрес местонахождения объекта - Российская Федерация, Тюменская область, Ханты - Мансийский автономный округ - Югра, г. Сургут, мкр-н 11</t>
  </si>
  <si>
    <t>Начало выполнения работ-2018 г. Выполнено устройство линии наружного освещения</t>
  </si>
  <si>
    <t xml:space="preserve"> МП "Формирование комфортной городской среды на период до 2030года"</t>
  </si>
  <si>
    <t>Объект включен в дополнительную потребность МП "Формирование комфортной городской среды на период до 2030 года". На 2022-2024 гг. разработка проектно-сметной документации объекта не обеспечена финансированием.  Готовность объекта-30%</t>
  </si>
  <si>
    <t>2023 год, при условии обеспечения финансированием</t>
  </si>
  <si>
    <t xml:space="preserve">Итого по  Разделу  I      "Объекты незавершенного строительства, в отношении которых предлагается завершение строительства"         </t>
  </si>
  <si>
    <t>Приложение 1</t>
  </si>
  <si>
    <t xml:space="preserve">Объект 
незавершенного строительства (кад. № 86:10:0101243:607), 
г. Сургут, 
ул. Геологическая, 
мкр-н 27, лит. А, распложенный на 
земельном участке 
(кад. № 86:10:0101076:36),
г. Сургут, мкр-н 27,
ул. Геологическая
в территориальной зоне – ОД.1.
Заказчик не определен 
в связи с тем, 
что объект принят 
в муниципальную собственность 
по решению суда
</t>
  </si>
  <si>
    <t xml:space="preserve">  232,2 м²
553 м²
</t>
  </si>
  <si>
    <t xml:space="preserve">
</t>
  </si>
  <si>
    <t xml:space="preserve">Объект 
принят в муниципальную собственность по решению суда
</t>
  </si>
  <si>
    <t xml:space="preserve">Согласно Протоколу совещания комиссии от 15.12.2021 № 17 
по управлению объектами незавершенного строительства, финансирование которых осуществлялось за счет средств местного бюджета, департамент имущественных и земельных отношений прорабатывает вопрос о реализации объекта.
</t>
  </si>
  <si>
    <t>Не определен</t>
  </si>
  <si>
    <t>Итого по Раздел  III "Объекты незавершенного строительства, в отношении которых предлагается приватизация (продажа)"</t>
  </si>
  <si>
    <t xml:space="preserve">Итого по Разделу  V "Объекты незавершенного строительства, в отношении которых предлагается передача другим субъектам хозяйственной деятельности, либо в федеральную и муниципальную собственность"                          </t>
  </si>
  <si>
    <t xml:space="preserve">
Начало выполнения работ - 1999 г.
                                                          Степень завершенности строительства - высокая
</t>
  </si>
  <si>
    <t>Непрограммные инвестиции</t>
  </si>
  <si>
    <t xml:space="preserve">После проведения  мероприятий по отнесению данного объекта к объекту благоустройства, объект будет вынесен на комиссию по управлению объектами незавершенного строительства для списания.                                            </t>
  </si>
  <si>
    <t>Не определены</t>
  </si>
  <si>
    <t>Начало выполнения работ  - 1999 г.
Степень завершенности строительства - средняя</t>
  </si>
  <si>
    <t>Начало выполнения работ  - 2002 г.
Окончание работ - 2016 год                                                                                          
                           Степень завершенности строительства - строительство завершено</t>
  </si>
  <si>
    <t xml:space="preserve"> Объект будет предложен на рассмотрение комиссии по управлению объектами незавершенного строительства для списания.                                            </t>
  </si>
  <si>
    <t>Начало выполнения работ  - 2018 г.
Срок окончания работ-2019 год                                                                                          
                          Степень завершенности строительства - строительство завершено</t>
  </si>
  <si>
    <t xml:space="preserve"> МП "Формирование комфортной городской среды на период до 2030 года"</t>
  </si>
  <si>
    <t xml:space="preserve">протяженность - 816,27 м.   стоимость строительства -  9 469,3014 тыс. руб.
</t>
  </si>
  <si>
    <t>начало выполнения работ 2020 год (ПИР)</t>
  </si>
  <si>
    <t>Муниципальная программа "Развитие коммунального комплекса в городе Сургуте на период до 2030 года"</t>
  </si>
  <si>
    <t xml:space="preserve">ПСД разработана. Необходимость в ПИР на строительство объекта выполненого в 2020 году отсутствует. Будет проведена работа  по подготовке документов о списании данных затрат для дальнейшего вынесения на комиссию по управлению объектами НЗС. </t>
  </si>
  <si>
    <t>Итого по Разделу VI   "Объекты незавершенного строительства, в отношении которых предлагается списание и снос"</t>
  </si>
  <si>
    <t xml:space="preserve">Итого по    Разделу VIII  "Предлагаемые решения в отношении капитальных вложений, произведенных в объекты капитального строительства, строительство, реконструкция, в том числе с элементами реставрации, техническое перевооружение которых не начиналось"         </t>
  </si>
  <si>
    <t>54,7 м2, 1 000 кВА;                               4 158,00 тыс.руб.</t>
  </si>
  <si>
    <t>планируемый период начала строительства объекта - 2020г.; выполнение ПИР объекта было проведено в 2018г.; степень завершенности строительства объекта - 9,25%</t>
  </si>
  <si>
    <t>муниципальная программа «Развитие коммунального комплекса в городе Сургуте на 2014 – 2030 годы»</t>
  </si>
  <si>
    <t xml:space="preserve">проектно-сметная документация разработана. </t>
  </si>
  <si>
    <t xml:space="preserve">необходимость выделения дополнительного финансирования бюджетных средств в 2022 году. В бюджет на 2022-2024гг данный объект не включен. </t>
  </si>
  <si>
    <t>МКУ "КГХ"</t>
  </si>
  <si>
    <t>год начала строительства не определен.</t>
  </si>
  <si>
    <t>Заказчик: МКУ "Казна городского хозяйства"; Наименование объекта: Реконструкция: Объект энергохозяйства: Трансформаторная подстация -521; Адрес местонахождения объекта: г. Сургут п. Юность; Назначение объекта: Электроснабжение мкр-на</t>
  </si>
  <si>
    <t>2х1 250 кВА;                   4 820,01</t>
  </si>
  <si>
    <t>планируемый период начала строительства объекта - 2020г.; степень завершенности строительства объекта - 3,2%</t>
  </si>
  <si>
    <t>муниципальная программа «Развитие коммунального комплекса в городе Сургуте на период до 2030 года»</t>
  </si>
  <si>
    <t>Заказчик - МКУ "ЛПХ"
Наименование объекта - Сквер в микрорайоне 37
Адрес местонахождения объекта - Российская Федерация, Тюменская область, Ханты-Мансийский автономный округ- Югра, г. Сургут, мкр-н 37</t>
  </si>
  <si>
    <r>
      <t>37 730 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                                                91 177,47 тыс.руб.</t>
    </r>
  </si>
  <si>
    <t>Заказчик -  МКУ "Управление капитального строительства" 
Наименование  объекта - 
"Объездная автомобильная дорога г. Сургута (Объездная автомобильная дорога 1 «З», VII пусковой комплекс, съезд на ул. Геологическую)"
Адрес местонахождения -  Российская Федерация, Тюменская область, Ханты-Мансийский автономный округ - Югра, г. Сургут</t>
  </si>
  <si>
    <t>Заказчик -  МКУ "Управление капитального строительства" 
Наименование  объекта - 
"Улица 5 "З" от Нефтеюганского шоссе до ул. 39 "З"                                                              
Адрес местонахождения -  Российская Федерация, Тюменская область, Ханты-Мансийский автономный округ - Югра, г. Сургут</t>
  </si>
  <si>
    <t>Заказчик -  МКУ "Управление капитального строительства" 
 Наименование  объекта - 
"Средняя общеобразовательная школа в микрорайоне 32  г. Сургута"            
Адрес местонахождения -  Российская Федерация, Тюменская область, Ханты-Мансийский автономный округ - Югра, г. Сургут</t>
  </si>
  <si>
    <t>Заказчик -  МКУ "Управление капитального строительства" 
 Наименование  объекта - 
"Средняя общеобразовательная школа в микрорайоне 33  г. Сургута"
Адрес местонахождения -  Российская Федерация, Тюменская область, Ханты-Мансийский автономный округ - Югра, г. Сургут</t>
  </si>
  <si>
    <t>Заказчик -  МКУ "Управление капитального строительства"  
Наименование  объекта - 
"Подъездные пути и инженерные сети к СОШ в мкр. 38"
Адрес местонахождения -  Российская Федерация, Тюменская область, Ханты-Мансийский автономный округ - Югра,г.Сургут, мкр.38</t>
  </si>
  <si>
    <t>Заказчик -  МКУ "Управление капитального строительства"  
Наименование  объекта - 
"Внутриквартальные проезды для обеспечения подъезда к общеобразовательным учреждениям в мкр 24 в г. Сургуте"
Адрес местонахождения -  Российская Федерация, Тюменская область, Ханты-Мансийский автономный округ - Югра,г.Сургут, мкр 24</t>
  </si>
  <si>
    <t>Заказчик -  МКУ "Управление капитального строительства"  
Наименование  объекта - 
"Улица Киртбая от ул. 1 "З" до ул. 3 "З"
Адрес местонахождения -  Российская Федерация, Тюменская область, Ханты-Мансийский автономный округ - Югра,г.Сургут, мкр 25</t>
  </si>
  <si>
    <t>начало строительства - 2019
(ПИР, прочие)
завершение строительства - 2021</t>
  </si>
  <si>
    <t>начало строительства - 2014
завершение строительства- 2014</t>
  </si>
  <si>
    <r>
      <t xml:space="preserve">Заказчик -  МКУ "Управление капитального строительства"  
Наименование  объекта - 
"Общественный центр в п.Снежный"
</t>
    </r>
    <r>
      <rPr>
        <i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Адрес местонахождения -  Российская Федерация, Тюменская область, Ханты-Мансийский автономный округ - Югра,г.Сургут, ул.Белоярская 2/1</t>
    </r>
  </si>
  <si>
    <r>
      <t xml:space="preserve">Заказчик -  МКУ "Управление капитального строительства"  
Наименование  объекта - 
"Парк в микрорайоне 40"
</t>
    </r>
    <r>
      <rPr>
        <i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Адрес местонахождения -  Российская Федерация, Тюменская область, Ханты-Мансийский автономный округ - Югра,г.Сургут, мкр. 40</t>
    </r>
  </si>
  <si>
    <r>
      <t>558 814 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785 497,03 тыс.руб.</t>
    </r>
  </si>
  <si>
    <r>
      <t>373 727 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                             318 468,83 тыс.руб.</t>
    </r>
  </si>
  <si>
    <r>
      <t>91 242 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                       276 106,98 тыс.руб.</t>
    </r>
  </si>
  <si>
    <r>
      <t>4 950 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                            6 876,18               тыс.руб.</t>
    </r>
  </si>
  <si>
    <r>
      <t>Заказчик - МКУ"ДДТиЖКК"
Наименование объекта - "Строительство тротуара по ул. Рыбников"</t>
    </r>
    <r>
      <rPr>
        <sz val="14"/>
        <color indexed="8"/>
        <rFont val="Times New Roman"/>
        <family val="1"/>
        <charset val="204"/>
      </rPr>
      <t xml:space="preserve">
Адрес местонахождения объекта - Российская Федерация, Тюменская область, Ханты-Мансийский автономный округ- Югра, г. Сургут, улица Рыбников
</t>
    </r>
  </si>
  <si>
    <r>
      <t xml:space="preserve">
Заказчик - МКУ "ЛПХ"
Наименование объекта </t>
    </r>
    <r>
      <rPr>
        <i/>
        <sz val="14"/>
        <rFont val="Times New Roman"/>
        <family val="1"/>
        <charset val="204"/>
      </rPr>
      <t xml:space="preserve">- Парк " За Саймой", в том числе Ботанический сад.
</t>
    </r>
    <r>
      <rPr>
        <sz val="14"/>
        <rFont val="Times New Roman"/>
        <family val="1"/>
        <charset val="204"/>
      </rPr>
      <t xml:space="preserve">
Адрес местонахождения объекта - Российская Федерация, Тюменская область, Ханты-Мансийский автономный округ- Югра, г.Сургут, междуречье и за рекой Саймой
</t>
    </r>
  </si>
  <si>
    <r>
      <t xml:space="preserve">
Заказчик - МКУ "ЛПХ"
Наименование объекта - </t>
    </r>
    <r>
      <rPr>
        <i/>
        <sz val="14"/>
        <rFont val="Times New Roman"/>
        <family val="1"/>
        <charset val="204"/>
      </rPr>
      <t xml:space="preserve">Парк "Кедровый Лог"
</t>
    </r>
    <r>
      <rPr>
        <sz val="14"/>
        <rFont val="Times New Roman"/>
        <family val="1"/>
        <charset val="204"/>
      </rPr>
      <t xml:space="preserve">
Адрес местонахождения объекта - Российская Федерация, Тюменская область, Ханты-Мансийский автономный округ- Югра, г. Сургут, в западном жилом районе
</t>
    </r>
  </si>
  <si>
    <r>
      <t xml:space="preserve">
Заказчик - МКУ "ЛПХ"
Наименование объекта - </t>
    </r>
    <r>
      <rPr>
        <i/>
        <sz val="14"/>
        <rFont val="Times New Roman"/>
        <family val="1"/>
        <charset val="204"/>
      </rPr>
      <t xml:space="preserve">Обустройство водохранилища на р. Сайма
</t>
    </r>
    <r>
      <rPr>
        <sz val="14"/>
        <rFont val="Times New Roman"/>
        <family val="1"/>
        <charset val="204"/>
      </rPr>
      <t xml:space="preserve">
Адрес местонахождения объекта - Российская Федерация, Тюменская область, Ханты-Мансийский автономный округ- Югра, г. Сургут, береговая зона водохранилища реки Сайма
</t>
    </r>
  </si>
  <si>
    <r>
      <t xml:space="preserve">
Заказчик - МКУ "ЛПХ"
Наименование объекта - </t>
    </r>
    <r>
      <rPr>
        <i/>
        <sz val="14"/>
        <rFont val="Times New Roman"/>
        <family val="1"/>
        <charset val="204"/>
      </rPr>
      <t xml:space="preserve">Сквер «Театральный»
</t>
    </r>
    <r>
      <rPr>
        <sz val="14"/>
        <rFont val="Times New Roman"/>
        <family val="1"/>
        <charset val="204"/>
      </rPr>
      <t xml:space="preserve">
Адрес местонахождения объекта - Российская Федерация, Тюменская область, Ханты-Мансийский автономный округ- Югра, г. Сургут, в мкр-не 37
</t>
    </r>
  </si>
  <si>
    <t>2,351 км - проезд
- сети ливневой (дождевой) канализации -1036;  
 - сети водоснабжения-2500;      
 - сети водоотведения - 2178;
- наружное освещение - 3450 
3,2 км - проезд
- сети ливневой (дождевой) канализации -1193;  
 - сети водоснабжения-295;      
 - сети водоотведения - 2350;
- наружное освещение - 4200 
1 этап -320 369,42 тыс. руб.;
2 этап - 425 071,3 тыс. руб.</t>
  </si>
  <si>
    <t>вместимость 200 чел.;
длина трассы - 2200 м.
447 464,78
тыс. руб.</t>
  </si>
  <si>
    <t xml:space="preserve">1,138 км
215 098,55
тыс. руб. в текущем уровне цен на 4 кв. 2015 </t>
  </si>
  <si>
    <t xml:space="preserve">начало работ - 2020-2021 ( ПИР)
Начало строительства -  не определено
прекращение строительства 
</t>
  </si>
  <si>
    <r>
      <t>Заказчик - МКУ "Казна городского хозяйства"
Наименование объекта - "</t>
    </r>
    <r>
      <rPr>
        <sz val="14"/>
        <color indexed="8"/>
        <rFont val="Times New Roman"/>
        <family val="1"/>
        <charset val="204"/>
      </rPr>
      <t>Реконструкция электросетевого комплекса (Сети электроснабжения от РП-140) Трансформаторная подстанция  541". 
Адрес местонахождения объекта - Российская Федерация, Тюменская область, Ханты-Мансийский автономный округ- Югра,  г. Сургут мкр.5А; Электроснабжение мкр-на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</si>
</sst>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\ _₽"/>
    <numFmt numFmtId="166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vertAlign val="superscript"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12.5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abic Typesetting"/>
      <family val="4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15" fillId="0" borderId="0"/>
  </cellStyleXfs>
  <cellXfs count="18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0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wrapText="1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2" fillId="0" borderId="0" xfId="0" applyFont="1" applyAlignment="1"/>
    <xf numFmtId="0" fontId="1" fillId="0" borderId="1" xfId="0" applyFont="1" applyFill="1" applyBorder="1" applyAlignment="1">
      <alignment vertical="top" wrapText="1"/>
    </xf>
    <xf numFmtId="164" fontId="6" fillId="0" borderId="0" xfId="0" applyNumberFormat="1" applyFont="1" applyFill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6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11" fillId="0" borderId="0" xfId="0" applyFont="1"/>
    <xf numFmtId="0" fontId="0" fillId="0" borderId="0" xfId="0" applyFont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top" wrapText="1"/>
    </xf>
    <xf numFmtId="165" fontId="12" fillId="2" borderId="7" xfId="0" applyNumberFormat="1" applyFont="1" applyFill="1" applyBorder="1" applyAlignment="1">
      <alignment horizontal="left" vertical="top" wrapText="1"/>
    </xf>
    <xf numFmtId="4" fontId="17" fillId="2" borderId="7" xfId="0" applyNumberFormat="1" applyFont="1" applyFill="1" applyBorder="1" applyAlignment="1">
      <alignment horizontal="left" vertical="top" wrapText="1"/>
    </xf>
    <xf numFmtId="4" fontId="12" fillId="2" borderId="7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7" fillId="2" borderId="7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top"/>
    </xf>
    <xf numFmtId="0" fontId="11" fillId="0" borderId="1" xfId="0" applyFont="1" applyBorder="1" applyAlignment="1">
      <alignment horizontal="left" vertical="top"/>
    </xf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8" fillId="0" borderId="0" xfId="0" applyFont="1"/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165" fontId="11" fillId="2" borderId="1" xfId="0" applyNumberFormat="1" applyFont="1" applyFill="1" applyBorder="1" applyAlignment="1">
      <alignment horizontal="right" vertical="top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1" applyFont="1" applyFill="1" applyBorder="1" applyAlignment="1">
      <alignment horizontal="right" vertical="top" wrapText="1"/>
    </xf>
    <xf numFmtId="165" fontId="12" fillId="2" borderId="1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vertical="top"/>
    </xf>
    <xf numFmtId="165" fontId="11" fillId="0" borderId="1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left" vertical="top" wrapText="1"/>
    </xf>
    <xf numFmtId="0" fontId="20" fillId="0" borderId="0" xfId="0" applyFont="1"/>
    <xf numFmtId="164" fontId="12" fillId="0" borderId="1" xfId="1" applyNumberFormat="1" applyFont="1" applyFill="1" applyBorder="1" applyAlignment="1">
      <alignment horizontal="right" vertical="top"/>
    </xf>
    <xf numFmtId="0" fontId="18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vertical="top"/>
    </xf>
    <xf numFmtId="2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vertical="top" wrapText="1"/>
    </xf>
    <xf numFmtId="166" fontId="11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vertical="top" wrapText="1"/>
    </xf>
    <xf numFmtId="0" fontId="22" fillId="0" borderId="0" xfId="0" applyFont="1"/>
    <xf numFmtId="4" fontId="23" fillId="0" borderId="1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0" fontId="11" fillId="2" borderId="1" xfId="0" applyFont="1" applyFill="1" applyBorder="1" applyAlignment="1">
      <alignment horizontal="left" vertical="top"/>
    </xf>
    <xf numFmtId="165" fontId="12" fillId="2" borderId="1" xfId="0" applyNumberFormat="1" applyFont="1" applyFill="1" applyBorder="1" applyAlignment="1">
      <alignment horizontal="left" vertical="top" wrapText="1"/>
    </xf>
    <xf numFmtId="165" fontId="12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5" fontId="11" fillId="2" borderId="1" xfId="0" applyNumberFormat="1" applyFont="1" applyFill="1" applyBorder="1" applyAlignment="1">
      <alignment horizontal="right" vertical="top" wrapText="1"/>
    </xf>
    <xf numFmtId="165" fontId="11" fillId="0" borderId="1" xfId="0" applyNumberFormat="1" applyFont="1" applyBorder="1" applyAlignment="1">
      <alignment horizontal="right" vertical="top"/>
    </xf>
    <xf numFmtId="0" fontId="11" fillId="2" borderId="1" xfId="0" applyFont="1" applyFill="1" applyBorder="1" applyAlignment="1">
      <alignment horizontal="center" vertical="top"/>
    </xf>
    <xf numFmtId="165" fontId="1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4" fontId="12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horizontal="left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0" borderId="0" xfId="0" applyFont="1" applyFill="1" applyAlignment="1">
      <alignment vertical="top"/>
    </xf>
    <xf numFmtId="0" fontId="25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0" xfId="0" applyFont="1" applyFill="1"/>
    <xf numFmtId="0" fontId="18" fillId="0" borderId="0" xfId="0" applyFont="1" applyFill="1"/>
    <xf numFmtId="0" fontId="11" fillId="0" borderId="1" xfId="0" applyFont="1" applyFill="1" applyBorder="1" applyAlignment="1">
      <alignment vertical="top"/>
    </xf>
    <xf numFmtId="4" fontId="12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 applyAlignment="1">
      <alignment horizontal="left" vertical="top"/>
    </xf>
    <xf numFmtId="0" fontId="19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top"/>
    </xf>
    <xf numFmtId="2" fontId="12" fillId="0" borderId="1" xfId="0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top"/>
    </xf>
    <xf numFmtId="0" fontId="26" fillId="0" borderId="0" xfId="0" applyFont="1" applyFill="1" applyAlignment="1">
      <alignment vertical="top"/>
    </xf>
    <xf numFmtId="166" fontId="11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wrapText="1"/>
    </xf>
    <xf numFmtId="164" fontId="12" fillId="0" borderId="1" xfId="1" applyFont="1" applyFill="1" applyBorder="1" applyAlignment="1">
      <alignment horizontal="right" vertical="top"/>
    </xf>
    <xf numFmtId="164" fontId="12" fillId="0" borderId="1" xfId="1" applyFont="1" applyFill="1" applyBorder="1" applyAlignment="1">
      <alignment horizontal="center" vertical="top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1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1" fillId="0" borderId="5" xfId="0" applyFont="1" applyBorder="1" applyAlignment="1">
      <alignment wrapText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wrapText="1"/>
    </xf>
    <xf numFmtId="0" fontId="11" fillId="0" borderId="7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0"/>
  <sheetViews>
    <sheetView tabSelected="1" topLeftCell="A4" zoomScale="59" zoomScaleNormal="70" workbookViewId="0">
      <selection activeCell="C17" sqref="C17"/>
    </sheetView>
  </sheetViews>
  <sheetFormatPr defaultRowHeight="15" x14ac:dyDescent="0.25"/>
  <cols>
    <col min="1" max="1" width="4.85546875" style="10" customWidth="1"/>
    <col min="2" max="2" width="45.140625" style="10" customWidth="1"/>
    <col min="3" max="3" width="17.5703125" style="10" customWidth="1"/>
    <col min="4" max="4" width="16.7109375" style="10" customWidth="1"/>
    <col min="5" max="5" width="32.7109375" style="10" customWidth="1"/>
    <col min="6" max="6" width="14.140625" style="10" customWidth="1"/>
    <col min="7" max="7" width="12" style="10" customWidth="1"/>
    <col min="8" max="8" width="13.5703125" style="10" customWidth="1"/>
    <col min="9" max="9" width="14.7109375" style="10" customWidth="1"/>
    <col min="10" max="10" width="12.28515625" style="10" customWidth="1"/>
    <col min="11" max="11" width="11.5703125" style="10" customWidth="1"/>
    <col min="12" max="12" width="27.85546875" style="10" customWidth="1"/>
    <col min="13" max="13" width="19.42578125" style="10" customWidth="1"/>
    <col min="14" max="14" width="24.140625" style="10" customWidth="1"/>
    <col min="15" max="16384" width="9.140625" style="10"/>
  </cols>
  <sheetData>
    <row r="1" spans="1:20" s="38" customFormat="1" ht="30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142" t="s">
        <v>276</v>
      </c>
      <c r="L1" s="142"/>
      <c r="M1" s="142"/>
    </row>
    <row r="2" spans="1:20" s="38" customFormat="1" ht="23.25" customHeight="1" x14ac:dyDescent="0.4">
      <c r="A2" s="37"/>
      <c r="B2" s="37"/>
      <c r="C2" s="37"/>
      <c r="D2" s="37"/>
      <c r="E2" s="37"/>
      <c r="F2" s="39"/>
      <c r="G2" s="39"/>
      <c r="H2" s="39"/>
      <c r="I2" s="39"/>
      <c r="J2" s="39"/>
      <c r="K2" s="143" t="s">
        <v>165</v>
      </c>
      <c r="L2" s="143"/>
      <c r="M2" s="143"/>
    </row>
    <row r="3" spans="1:20" s="38" customFormat="1" ht="24.75" customHeight="1" x14ac:dyDescent="0.4">
      <c r="A3" s="37"/>
      <c r="B3" s="37"/>
      <c r="C3" s="37"/>
      <c r="D3" s="37"/>
      <c r="E3" s="37"/>
      <c r="F3" s="39"/>
      <c r="G3" s="39"/>
      <c r="H3" s="39"/>
      <c r="I3" s="39"/>
      <c r="J3" s="39"/>
      <c r="K3" s="143" t="s">
        <v>166</v>
      </c>
      <c r="L3" s="143"/>
      <c r="M3" s="143"/>
    </row>
    <row r="4" spans="1:20" s="38" customFormat="1" ht="27.75" customHeight="1" x14ac:dyDescent="0.3">
      <c r="A4" s="37"/>
      <c r="B4" s="37"/>
      <c r="C4" s="37"/>
      <c r="D4" s="37"/>
      <c r="E4" s="37"/>
      <c r="F4" s="37"/>
      <c r="G4" s="37"/>
      <c r="H4" s="37"/>
      <c r="I4" s="37"/>
      <c r="J4" s="37"/>
      <c r="K4" s="142" t="s">
        <v>168</v>
      </c>
      <c r="L4" s="142"/>
      <c r="M4" s="142"/>
      <c r="N4" s="37"/>
      <c r="O4" s="37"/>
      <c r="P4" s="37"/>
      <c r="Q4" s="37"/>
      <c r="R4" s="37"/>
      <c r="S4" s="37"/>
      <c r="T4" s="37"/>
    </row>
    <row r="5" spans="1:20" ht="20.100000000000001" customHeight="1" x14ac:dyDescent="0.25">
      <c r="A5" s="7"/>
      <c r="B5" s="11"/>
      <c r="C5" s="11"/>
      <c r="D5" s="11"/>
      <c r="E5" s="11"/>
      <c r="F5" s="157"/>
      <c r="G5" s="157"/>
      <c r="H5" s="157"/>
      <c r="I5" s="157"/>
      <c r="J5" s="157"/>
      <c r="K5" s="157"/>
      <c r="L5" s="157"/>
      <c r="M5" s="157"/>
    </row>
    <row r="6" spans="1:20" ht="21.75" customHeight="1" x14ac:dyDescent="0.25">
      <c r="A6" s="134" t="s">
        <v>41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</row>
    <row r="7" spans="1:20" ht="24" customHeight="1" x14ac:dyDescent="0.25">
      <c r="A7" s="134" t="s">
        <v>42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20" ht="23.25" customHeight="1" x14ac:dyDescent="0.4">
      <c r="A8" s="135" t="s">
        <v>169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20" ht="24" customHeight="1" x14ac:dyDescent="0.4">
      <c r="A9" s="144" t="s">
        <v>218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</row>
    <row r="10" spans="1:20" ht="20.100000000000001" customHeight="1" x14ac:dyDescent="0.25">
      <c r="A10" s="145"/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6"/>
    </row>
    <row r="11" spans="1:20" ht="14.25" customHeight="1" x14ac:dyDescent="0.25">
      <c r="A11" s="14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9"/>
    </row>
    <row r="12" spans="1:20" ht="24.95" customHeight="1" x14ac:dyDescent="0.3">
      <c r="A12" s="150" t="s">
        <v>43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2"/>
    </row>
    <row r="13" spans="1:20" ht="16.5" customHeight="1" x14ac:dyDescent="0.25">
      <c r="A13" s="34"/>
      <c r="B13" s="35"/>
      <c r="C13" s="35"/>
      <c r="D13" s="32"/>
      <c r="E13" s="35"/>
      <c r="F13" s="35"/>
      <c r="G13" s="35"/>
      <c r="H13" s="35"/>
      <c r="I13" s="35"/>
      <c r="J13" s="35"/>
      <c r="K13" s="35"/>
      <c r="L13" s="35"/>
      <c r="M13" s="36"/>
      <c r="N13" s="19"/>
    </row>
    <row r="14" spans="1:20" s="20" customFormat="1" ht="80.25" customHeight="1" x14ac:dyDescent="0.25">
      <c r="A14" s="153" t="s">
        <v>2</v>
      </c>
      <c r="B14" s="155" t="s">
        <v>47</v>
      </c>
      <c r="C14" s="136" t="s">
        <v>8</v>
      </c>
      <c r="D14" s="156" t="s">
        <v>11</v>
      </c>
      <c r="E14" s="139" t="s">
        <v>10</v>
      </c>
      <c r="F14" s="136" t="s">
        <v>62</v>
      </c>
      <c r="G14" s="137"/>
      <c r="H14" s="138"/>
      <c r="I14" s="136" t="s">
        <v>48</v>
      </c>
      <c r="J14" s="137"/>
      <c r="K14" s="138"/>
      <c r="L14" s="139" t="s">
        <v>15</v>
      </c>
      <c r="M14" s="139" t="s">
        <v>12</v>
      </c>
      <c r="N14" s="17"/>
    </row>
    <row r="15" spans="1:20" s="20" customFormat="1" ht="70.5" customHeight="1" x14ac:dyDescent="0.25">
      <c r="A15" s="154"/>
      <c r="B15" s="155"/>
      <c r="C15" s="136"/>
      <c r="D15" s="153"/>
      <c r="E15" s="140"/>
      <c r="F15" s="55" t="s">
        <v>9</v>
      </c>
      <c r="G15" s="33" t="s">
        <v>13</v>
      </c>
      <c r="H15" s="33" t="s">
        <v>14</v>
      </c>
      <c r="I15" s="55" t="s">
        <v>9</v>
      </c>
      <c r="J15" s="33" t="s">
        <v>63</v>
      </c>
      <c r="K15" s="33" t="s">
        <v>14</v>
      </c>
      <c r="L15" s="140"/>
      <c r="M15" s="140"/>
      <c r="N15" s="17"/>
    </row>
    <row r="16" spans="1:20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 t="s">
        <v>16</v>
      </c>
      <c r="I16" s="2">
        <v>8</v>
      </c>
      <c r="J16" s="2">
        <v>9</v>
      </c>
      <c r="K16" s="2" t="s">
        <v>17</v>
      </c>
      <c r="L16" s="2">
        <v>10</v>
      </c>
      <c r="M16" s="2">
        <v>11</v>
      </c>
      <c r="N16" s="1"/>
    </row>
    <row r="17" spans="1:14" s="44" customFormat="1" ht="207.75" customHeight="1" x14ac:dyDescent="0.25">
      <c r="A17" s="57">
        <v>1</v>
      </c>
      <c r="B17" s="50" t="s">
        <v>311</v>
      </c>
      <c r="C17" s="51" t="s">
        <v>312</v>
      </c>
      <c r="D17" s="50" t="s">
        <v>271</v>
      </c>
      <c r="E17" s="50" t="s">
        <v>272</v>
      </c>
      <c r="F17" s="53">
        <v>2018.52</v>
      </c>
      <c r="G17" s="53">
        <v>0</v>
      </c>
      <c r="H17" s="53">
        <v>0</v>
      </c>
      <c r="I17" s="53">
        <v>89108.78</v>
      </c>
      <c r="J17" s="53">
        <v>0</v>
      </c>
      <c r="K17" s="53">
        <v>0</v>
      </c>
      <c r="L17" s="52" t="s">
        <v>273</v>
      </c>
      <c r="M17" s="56" t="s">
        <v>274</v>
      </c>
      <c r="N17" s="43"/>
    </row>
    <row r="18" spans="1:14" s="47" customFormat="1" ht="39.75" customHeight="1" x14ac:dyDescent="0.25">
      <c r="A18" s="141" t="s">
        <v>275</v>
      </c>
      <c r="B18" s="141"/>
      <c r="C18" s="141"/>
      <c r="D18" s="141"/>
      <c r="E18" s="141"/>
      <c r="F18" s="54">
        <f>F17</f>
        <v>2018.52</v>
      </c>
      <c r="G18" s="54">
        <f t="shared" ref="G18:K18" si="0">G17</f>
        <v>0</v>
      </c>
      <c r="H18" s="54">
        <f t="shared" si="0"/>
        <v>0</v>
      </c>
      <c r="I18" s="54">
        <f t="shared" si="0"/>
        <v>89108.78</v>
      </c>
      <c r="J18" s="54">
        <f t="shared" si="0"/>
        <v>0</v>
      </c>
      <c r="K18" s="54">
        <f t="shared" si="0"/>
        <v>0</v>
      </c>
      <c r="L18" s="42"/>
      <c r="M18" s="42"/>
      <c r="N18" s="46"/>
    </row>
    <row r="19" spans="1:14" x14ac:dyDescent="0.2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"/>
    </row>
    <row r="20" spans="1:14" ht="16.5" customHeight="1" x14ac:dyDescent="0.25">
      <c r="A20" s="5"/>
      <c r="B20" s="1"/>
      <c r="C20" s="1"/>
      <c r="D20" s="1"/>
      <c r="E20" s="1"/>
      <c r="F20" s="1"/>
      <c r="G20" s="1"/>
      <c r="H20" s="1"/>
      <c r="I20" s="6"/>
      <c r="J20" s="6"/>
      <c r="K20" s="6"/>
      <c r="L20" s="6"/>
      <c r="M20" s="6"/>
      <c r="N20" s="1"/>
    </row>
    <row r="21" spans="1:14" ht="18.75" x14ac:dyDescent="0.25">
      <c r="A21" s="30"/>
      <c r="B21" s="1"/>
      <c r="C21" s="8"/>
      <c r="D21" s="8"/>
      <c r="E21" s="6"/>
      <c r="F21" s="8"/>
      <c r="G21" s="8"/>
      <c r="H21" s="8"/>
      <c r="I21" s="6"/>
      <c r="J21" s="6"/>
      <c r="K21" s="6"/>
      <c r="L21" s="6"/>
      <c r="M21" s="6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</sheetData>
  <mergeCells count="22">
    <mergeCell ref="A18:E18"/>
    <mergeCell ref="K1:M1"/>
    <mergeCell ref="K2:M2"/>
    <mergeCell ref="K3:M3"/>
    <mergeCell ref="K4:M4"/>
    <mergeCell ref="A9:M9"/>
    <mergeCell ref="A10:M10"/>
    <mergeCell ref="A11:M11"/>
    <mergeCell ref="A12:M12"/>
    <mergeCell ref="A14:A15"/>
    <mergeCell ref="B14:B15"/>
    <mergeCell ref="C14:C15"/>
    <mergeCell ref="D14:D15"/>
    <mergeCell ref="E14:E15"/>
    <mergeCell ref="F14:H14"/>
    <mergeCell ref="F5:M5"/>
    <mergeCell ref="A6:M6"/>
    <mergeCell ref="A7:M7"/>
    <mergeCell ref="A8:M8"/>
    <mergeCell ref="I14:K14"/>
    <mergeCell ref="L14:L15"/>
    <mergeCell ref="M14:M15"/>
  </mergeCells>
  <pageMargins left="0.39370078740157483" right="0.39370078740157483" top="1.1811023622047245" bottom="0.27559055118110237" header="0.31496062992125984" footer="0.31496062992125984"/>
  <pageSetup paperSize="9" scale="56" firstPageNumber="4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selection activeCell="G4" sqref="G4"/>
    </sheetView>
  </sheetViews>
  <sheetFormatPr defaultRowHeight="15" x14ac:dyDescent="0.25"/>
  <cols>
    <col min="1" max="1" width="4.42578125" customWidth="1"/>
    <col min="2" max="2" width="20.42578125" customWidth="1"/>
    <col min="3" max="3" width="15.42578125" customWidth="1"/>
    <col min="4" max="4" width="16.7109375" customWidth="1"/>
    <col min="5" max="5" width="14.5703125" customWidth="1"/>
    <col min="6" max="6" width="13.140625" customWidth="1"/>
    <col min="7" max="7" width="14.140625" customWidth="1"/>
    <col min="8" max="10" width="15" customWidth="1"/>
    <col min="11" max="11" width="13.5703125" customWidth="1"/>
  </cols>
  <sheetData>
    <row r="1" spans="1:12" ht="19.5" customHeight="1" x14ac:dyDescent="0.25">
      <c r="A1" s="147"/>
      <c r="B1" s="158"/>
      <c r="C1" s="158"/>
      <c r="D1" s="158"/>
      <c r="E1" s="158"/>
      <c r="F1" s="158"/>
      <c r="G1" s="158"/>
      <c r="H1" s="158"/>
      <c r="I1" s="158"/>
      <c r="J1" s="158"/>
      <c r="K1" s="159"/>
    </row>
    <row r="2" spans="1:12" ht="24.75" customHeight="1" x14ac:dyDescent="0.25">
      <c r="A2" s="160" t="s">
        <v>28</v>
      </c>
      <c r="B2" s="161"/>
      <c r="C2" s="161"/>
      <c r="D2" s="161"/>
      <c r="E2" s="161"/>
      <c r="F2" s="161"/>
      <c r="G2" s="161"/>
      <c r="H2" s="161"/>
      <c r="I2" s="161"/>
      <c r="J2" s="161"/>
      <c r="K2" s="162"/>
    </row>
    <row r="3" spans="1:12" s="18" customFormat="1" ht="59.25" customHeight="1" x14ac:dyDescent="0.25">
      <c r="A3" s="156" t="s">
        <v>0</v>
      </c>
      <c r="B3" s="156" t="s">
        <v>83</v>
      </c>
      <c r="C3" s="156" t="s">
        <v>8</v>
      </c>
      <c r="D3" s="156" t="s">
        <v>81</v>
      </c>
      <c r="E3" s="156" t="s">
        <v>24</v>
      </c>
      <c r="F3" s="163" t="s">
        <v>33</v>
      </c>
      <c r="G3" s="164"/>
      <c r="H3" s="163" t="s">
        <v>45</v>
      </c>
      <c r="I3" s="164"/>
      <c r="J3" s="156" t="s">
        <v>31</v>
      </c>
      <c r="K3" s="156" t="s">
        <v>46</v>
      </c>
      <c r="L3" s="17"/>
    </row>
    <row r="4" spans="1:12" s="18" customFormat="1" ht="84" customHeight="1" x14ac:dyDescent="0.25">
      <c r="A4" s="153"/>
      <c r="B4" s="153"/>
      <c r="C4" s="153"/>
      <c r="D4" s="153"/>
      <c r="E4" s="153"/>
      <c r="F4" s="21" t="s">
        <v>29</v>
      </c>
      <c r="G4" s="21" t="s">
        <v>30</v>
      </c>
      <c r="H4" s="21" t="s">
        <v>29</v>
      </c>
      <c r="I4" s="21" t="s">
        <v>30</v>
      </c>
      <c r="J4" s="153"/>
      <c r="K4" s="153"/>
      <c r="L4" s="17"/>
    </row>
    <row r="5" spans="1:12" x14ac:dyDescent="0.25">
      <c r="A5" s="2">
        <v>1</v>
      </c>
      <c r="B5" s="3">
        <v>2</v>
      </c>
      <c r="C5" s="2">
        <v>3</v>
      </c>
      <c r="D5" s="4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2"/>
      <c r="C8" s="1"/>
      <c r="D8" s="1"/>
      <c r="E8" s="1"/>
      <c r="F8" s="12"/>
      <c r="G8" s="1"/>
      <c r="H8" s="12"/>
      <c r="I8" s="12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5.75" x14ac:dyDescent="0.25">
      <c r="A12" s="1"/>
      <c r="B12" s="8"/>
      <c r="C12" s="8"/>
      <c r="D12" s="8"/>
      <c r="E12" s="8"/>
      <c r="F12" s="8"/>
      <c r="G12" s="8"/>
      <c r="H12" s="8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.75" x14ac:dyDescent="0.25">
      <c r="A16" s="1"/>
      <c r="B16" s="8"/>
      <c r="C16" s="8"/>
      <c r="D16" s="8"/>
      <c r="E16" s="8"/>
      <c r="F16" s="8"/>
      <c r="G16" s="8"/>
      <c r="H16" s="8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9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9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9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</sheetData>
  <mergeCells count="11">
    <mergeCell ref="A1:K1"/>
    <mergeCell ref="A2:K2"/>
    <mergeCell ref="K3:K4"/>
    <mergeCell ref="A3:A4"/>
    <mergeCell ref="B3:B4"/>
    <mergeCell ref="C3:C4"/>
    <mergeCell ref="D3:D4"/>
    <mergeCell ref="E3:E4"/>
    <mergeCell ref="F3:G3"/>
    <mergeCell ref="H3:I3"/>
    <mergeCell ref="J3:J4"/>
  </mergeCells>
  <pageMargins left="0.39370078740157483" right="0.39370078740157483" top="1.1811023622047245" bottom="0.74803149606299213" header="0.31496062992125984" footer="0.31496062992125984"/>
  <pageSetup paperSize="9" scale="85" firstPageNumber="5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60"/>
  <sheetViews>
    <sheetView zoomScale="69" zoomScaleNormal="69" workbookViewId="0">
      <selection activeCell="A2" sqref="A2:I2"/>
    </sheetView>
  </sheetViews>
  <sheetFormatPr defaultRowHeight="15" x14ac:dyDescent="0.25"/>
  <cols>
    <col min="1" max="1" width="3.85546875" customWidth="1"/>
    <col min="2" max="2" width="36.5703125" customWidth="1"/>
    <col min="3" max="3" width="14.7109375" customWidth="1"/>
    <col min="4" max="4" width="16.7109375" customWidth="1"/>
    <col min="5" max="5" width="22.42578125" customWidth="1"/>
    <col min="6" max="6" width="14.5703125" customWidth="1"/>
    <col min="7" max="7" width="18.85546875" customWidth="1"/>
    <col min="8" max="8" width="64" customWidth="1"/>
    <col min="9" max="9" width="17.5703125" customWidth="1"/>
  </cols>
  <sheetData>
    <row r="1" spans="1:9" ht="19.5" customHeight="1" x14ac:dyDescent="0.25">
      <c r="A1" s="147"/>
      <c r="B1" s="158"/>
      <c r="C1" s="158"/>
      <c r="D1" s="158"/>
      <c r="E1" s="158"/>
      <c r="F1" s="158"/>
      <c r="G1" s="158"/>
    </row>
    <row r="2" spans="1:9" ht="24.75" customHeight="1" x14ac:dyDescent="0.3">
      <c r="A2" s="165" t="s">
        <v>52</v>
      </c>
      <c r="B2" s="166"/>
      <c r="C2" s="166"/>
      <c r="D2" s="166"/>
      <c r="E2" s="166"/>
      <c r="F2" s="166"/>
      <c r="G2" s="166"/>
      <c r="H2" s="166"/>
      <c r="I2" s="167"/>
    </row>
    <row r="3" spans="1:9" s="18" customFormat="1" ht="51" customHeight="1" x14ac:dyDescent="0.25">
      <c r="A3" s="156" t="s">
        <v>0</v>
      </c>
      <c r="B3" s="139" t="s">
        <v>82</v>
      </c>
      <c r="C3" s="156" t="s">
        <v>32</v>
      </c>
      <c r="D3" s="156" t="s">
        <v>81</v>
      </c>
      <c r="E3" s="156" t="s">
        <v>24</v>
      </c>
      <c r="F3" s="163" t="s">
        <v>33</v>
      </c>
      <c r="G3" s="164"/>
      <c r="H3" s="139" t="s">
        <v>31</v>
      </c>
      <c r="I3" s="156" t="s">
        <v>34</v>
      </c>
    </row>
    <row r="4" spans="1:9" s="18" customFormat="1" ht="72.75" customHeight="1" x14ac:dyDescent="0.25">
      <c r="A4" s="153"/>
      <c r="B4" s="140"/>
      <c r="C4" s="153"/>
      <c r="D4" s="153"/>
      <c r="E4" s="153"/>
      <c r="F4" s="21" t="s">
        <v>29</v>
      </c>
      <c r="G4" s="21" t="s">
        <v>30</v>
      </c>
      <c r="H4" s="140"/>
      <c r="I4" s="153"/>
    </row>
    <row r="5" spans="1:9" x14ac:dyDescent="0.25">
      <c r="A5" s="2">
        <v>1</v>
      </c>
      <c r="B5" s="3">
        <v>2</v>
      </c>
      <c r="C5" s="2">
        <v>3</v>
      </c>
      <c r="D5" s="4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396.75" customHeight="1" x14ac:dyDescent="0.25">
      <c r="A6" s="31">
        <v>2</v>
      </c>
      <c r="B6" s="58" t="s">
        <v>277</v>
      </c>
      <c r="C6" s="59" t="s">
        <v>278</v>
      </c>
      <c r="D6" s="45" t="s">
        <v>279</v>
      </c>
      <c r="E6" s="58" t="s">
        <v>280</v>
      </c>
      <c r="F6" s="60">
        <v>1790</v>
      </c>
      <c r="G6" s="60">
        <v>0</v>
      </c>
      <c r="H6" s="58" t="s">
        <v>281</v>
      </c>
      <c r="I6" s="61" t="s">
        <v>282</v>
      </c>
    </row>
    <row r="7" spans="1:9" ht="42" customHeight="1" x14ac:dyDescent="0.25">
      <c r="A7" s="141" t="s">
        <v>283</v>
      </c>
      <c r="B7" s="141"/>
      <c r="C7" s="141"/>
      <c r="D7" s="141"/>
      <c r="E7" s="141"/>
      <c r="F7" s="60">
        <f>F6</f>
        <v>1790</v>
      </c>
      <c r="G7" s="60">
        <f>G6</f>
        <v>0</v>
      </c>
      <c r="H7" s="31"/>
      <c r="I7" s="3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1"/>
      <c r="B10" s="8"/>
      <c r="C10" s="8"/>
      <c r="D10" s="8"/>
      <c r="E10" s="8"/>
      <c r="F10" s="8"/>
      <c r="G10" s="8"/>
      <c r="H10" s="8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9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9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9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</sheetData>
  <mergeCells count="11">
    <mergeCell ref="A7:E7"/>
    <mergeCell ref="A1:G1"/>
    <mergeCell ref="A3:A4"/>
    <mergeCell ref="B3:B4"/>
    <mergeCell ref="C3:C4"/>
    <mergeCell ref="D3:D4"/>
    <mergeCell ref="E3:E4"/>
    <mergeCell ref="A2:I2"/>
    <mergeCell ref="F3:G3"/>
    <mergeCell ref="I3:I4"/>
    <mergeCell ref="H3:H4"/>
  </mergeCells>
  <pageMargins left="0.39370078740157483" right="0.39370078740157483" top="1.1811023622047245" bottom="0" header="0.31496062992125984" footer="0.31496062992125984"/>
  <pageSetup paperSize="9" scale="66" firstPageNumber="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="90" zoomScaleNormal="90" workbookViewId="0">
      <selection activeCell="D3" sqref="D3:D4"/>
    </sheetView>
  </sheetViews>
  <sheetFormatPr defaultRowHeight="15" x14ac:dyDescent="0.25"/>
  <cols>
    <col min="1" max="1" width="3.5703125" style="10" customWidth="1"/>
    <col min="2" max="2" width="33.140625" style="10" customWidth="1"/>
    <col min="3" max="3" width="19.140625" style="10" customWidth="1"/>
    <col min="4" max="4" width="19.7109375" style="10" customWidth="1"/>
    <col min="5" max="5" width="18.5703125" style="10" customWidth="1"/>
    <col min="6" max="6" width="14.5703125" style="10" customWidth="1"/>
    <col min="7" max="7" width="18.85546875" style="10" customWidth="1"/>
    <col min="8" max="8" width="40" style="10" customWidth="1"/>
    <col min="9" max="9" width="19.28515625" style="10" customWidth="1"/>
    <col min="10" max="16384" width="9.140625" style="10"/>
  </cols>
  <sheetData>
    <row r="1" spans="1:9" ht="19.5" customHeight="1" x14ac:dyDescent="0.25">
      <c r="A1" s="147"/>
      <c r="B1" s="148"/>
      <c r="C1" s="148"/>
      <c r="D1" s="148"/>
      <c r="E1" s="148"/>
      <c r="F1" s="148"/>
      <c r="G1" s="148"/>
      <c r="H1" s="148"/>
    </row>
    <row r="2" spans="1:9" ht="24.75" customHeight="1" x14ac:dyDescent="0.3">
      <c r="A2" s="165" t="s">
        <v>36</v>
      </c>
      <c r="B2" s="166"/>
      <c r="C2" s="166"/>
      <c r="D2" s="166"/>
      <c r="E2" s="166"/>
      <c r="F2" s="166"/>
      <c r="G2" s="166"/>
      <c r="H2" s="166"/>
      <c r="I2" s="167"/>
    </row>
    <row r="3" spans="1:9" s="20" customFormat="1" ht="80.25" customHeight="1" x14ac:dyDescent="0.25">
      <c r="A3" s="156" t="s">
        <v>0</v>
      </c>
      <c r="B3" s="139" t="s">
        <v>80</v>
      </c>
      <c r="C3" s="139" t="s">
        <v>32</v>
      </c>
      <c r="D3" s="139" t="s">
        <v>81</v>
      </c>
      <c r="E3" s="139" t="s">
        <v>24</v>
      </c>
      <c r="F3" s="136" t="s">
        <v>33</v>
      </c>
      <c r="G3" s="138"/>
      <c r="H3" s="139" t="s">
        <v>31</v>
      </c>
      <c r="I3" s="139" t="s">
        <v>35</v>
      </c>
    </row>
    <row r="4" spans="1:9" s="20" customFormat="1" ht="86.25" customHeight="1" x14ac:dyDescent="0.25">
      <c r="A4" s="153"/>
      <c r="B4" s="140"/>
      <c r="C4" s="140"/>
      <c r="D4" s="140"/>
      <c r="E4" s="140"/>
      <c r="F4" s="62" t="s">
        <v>29</v>
      </c>
      <c r="G4" s="62" t="s">
        <v>30</v>
      </c>
      <c r="H4" s="140"/>
      <c r="I4" s="140"/>
    </row>
    <row r="5" spans="1:9" s="66" customFormat="1" ht="18.75" x14ac:dyDescent="0.3">
      <c r="A5" s="63">
        <v>1</v>
      </c>
      <c r="B5" s="64">
        <v>2</v>
      </c>
      <c r="C5" s="63">
        <v>3</v>
      </c>
      <c r="D5" s="65">
        <v>4</v>
      </c>
      <c r="E5" s="63">
        <v>5</v>
      </c>
      <c r="F5" s="63">
        <v>6</v>
      </c>
      <c r="G5" s="63">
        <v>7</v>
      </c>
      <c r="H5" s="63">
        <v>8</v>
      </c>
      <c r="I5" s="63">
        <v>9</v>
      </c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2"/>
      <c r="C7" s="1"/>
      <c r="D7" s="1"/>
      <c r="E7" s="1"/>
      <c r="F7" s="12"/>
      <c r="G7" s="1"/>
      <c r="H7" s="12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15.75" x14ac:dyDescent="0.25">
      <c r="A11" s="1"/>
      <c r="B11" s="8"/>
      <c r="C11" s="8"/>
      <c r="D11" s="8"/>
      <c r="E11" s="8"/>
      <c r="F11" s="8"/>
      <c r="G11" s="8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5.75" x14ac:dyDescent="0.25">
      <c r="A15" s="1"/>
      <c r="B15" s="8"/>
      <c r="C15" s="8"/>
      <c r="D15" s="8"/>
      <c r="E15" s="8"/>
      <c r="F15" s="8"/>
      <c r="G15" s="8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9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9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9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</sheetData>
  <mergeCells count="10">
    <mergeCell ref="A1:H1"/>
    <mergeCell ref="A3:A4"/>
    <mergeCell ref="B3:B4"/>
    <mergeCell ref="C3:C4"/>
    <mergeCell ref="D3:D4"/>
    <mergeCell ref="E3:E4"/>
    <mergeCell ref="A2:I2"/>
    <mergeCell ref="F3:G3"/>
    <mergeCell ref="I3:I4"/>
    <mergeCell ref="H3:H4"/>
  </mergeCells>
  <pageMargins left="0.39370078740157483" right="0.39370078740157483" top="1.1811023622047245" bottom="0.74803149606299213" header="0.31496062992125984" footer="0.31496062992125984"/>
  <pageSetup paperSize="9" scale="74" firstPageNumber="7" fitToHeight="0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5"/>
  <sheetViews>
    <sheetView topLeftCell="A2" zoomScale="51" zoomScaleNormal="51" workbookViewId="0">
      <pane ySplit="3" topLeftCell="A5" activePane="bottomLeft" state="frozen"/>
      <selection activeCell="A2" sqref="A2"/>
      <selection pane="bottomLeft" activeCell="A15" sqref="A1:K15"/>
    </sheetView>
  </sheetViews>
  <sheetFormatPr defaultRowHeight="15" x14ac:dyDescent="0.25"/>
  <cols>
    <col min="1" max="1" width="4.42578125" style="1" customWidth="1"/>
    <col min="2" max="2" width="30.5703125" style="1" customWidth="1"/>
    <col min="3" max="3" width="20" style="1" customWidth="1"/>
    <col min="4" max="4" width="26.7109375" style="1" customWidth="1"/>
    <col min="5" max="5" width="4.7109375" style="1" hidden="1" customWidth="1"/>
    <col min="6" max="6" width="24" style="1" customWidth="1"/>
    <col min="7" max="7" width="20.5703125" style="1" customWidth="1"/>
    <col min="8" max="8" width="21.42578125" style="1" customWidth="1"/>
    <col min="9" max="9" width="25.7109375" style="1" customWidth="1"/>
    <col min="10" max="10" width="52" style="1" customWidth="1"/>
    <col min="11" max="11" width="18" style="1" customWidth="1"/>
    <col min="12" max="16384" width="9.140625" style="1"/>
  </cols>
  <sheetData>
    <row r="1" spans="1:14" ht="19.5" customHeight="1" x14ac:dyDescent="0.25">
      <c r="A1" s="147"/>
      <c r="B1" s="174"/>
      <c r="C1" s="174"/>
      <c r="D1" s="174"/>
      <c r="E1" s="174"/>
      <c r="F1" s="174"/>
      <c r="G1" s="174"/>
      <c r="H1" s="174"/>
      <c r="I1" s="174"/>
      <c r="J1" s="174"/>
      <c r="K1" s="175"/>
    </row>
    <row r="2" spans="1:14" ht="54" customHeight="1" x14ac:dyDescent="0.3">
      <c r="A2" s="165" t="s">
        <v>229</v>
      </c>
      <c r="B2" s="165"/>
      <c r="C2" s="165"/>
      <c r="D2" s="165"/>
      <c r="E2" s="165"/>
      <c r="F2" s="165"/>
      <c r="G2" s="165"/>
      <c r="H2" s="165"/>
      <c r="I2" s="165"/>
      <c r="J2" s="165"/>
      <c r="K2" s="176"/>
    </row>
    <row r="3" spans="1:14" s="17" customFormat="1" ht="86.25" customHeight="1" x14ac:dyDescent="0.25">
      <c r="A3" s="154" t="s">
        <v>0</v>
      </c>
      <c r="B3" s="155" t="s">
        <v>78</v>
      </c>
      <c r="C3" s="155" t="s">
        <v>1</v>
      </c>
      <c r="D3" s="155" t="s">
        <v>79</v>
      </c>
      <c r="E3" s="154" t="s">
        <v>7</v>
      </c>
      <c r="F3" s="155" t="s">
        <v>18</v>
      </c>
      <c r="G3" s="155" t="s">
        <v>64</v>
      </c>
      <c r="H3" s="155"/>
      <c r="I3" s="155" t="s">
        <v>3</v>
      </c>
      <c r="J3" s="155" t="s">
        <v>186</v>
      </c>
      <c r="K3" s="173" t="s">
        <v>19</v>
      </c>
    </row>
    <row r="4" spans="1:14" s="17" customFormat="1" ht="88.5" customHeight="1" x14ac:dyDescent="0.25">
      <c r="A4" s="154"/>
      <c r="B4" s="155"/>
      <c r="C4" s="155"/>
      <c r="D4" s="155"/>
      <c r="E4" s="154"/>
      <c r="F4" s="155"/>
      <c r="G4" s="55" t="s">
        <v>9</v>
      </c>
      <c r="H4" s="55" t="s">
        <v>21</v>
      </c>
      <c r="I4" s="155"/>
      <c r="J4" s="155"/>
      <c r="K4" s="173"/>
    </row>
    <row r="5" spans="1:14" s="48" customFormat="1" ht="18.75" x14ac:dyDescent="0.3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>
        <v>5</v>
      </c>
      <c r="G5" s="63">
        <v>6</v>
      </c>
      <c r="H5" s="63">
        <v>7</v>
      </c>
      <c r="I5" s="63">
        <v>8</v>
      </c>
      <c r="J5" s="63">
        <v>9</v>
      </c>
      <c r="K5" s="63">
        <v>10</v>
      </c>
    </row>
    <row r="6" spans="1:14" s="22" customFormat="1" ht="359.25" customHeight="1" x14ac:dyDescent="0.25">
      <c r="A6" s="67">
        <v>3</v>
      </c>
      <c r="B6" s="68" t="s">
        <v>127</v>
      </c>
      <c r="C6" s="68" t="s">
        <v>190</v>
      </c>
      <c r="D6" s="68" t="s">
        <v>151</v>
      </c>
      <c r="E6" s="68" t="s">
        <v>121</v>
      </c>
      <c r="F6" s="69" t="s">
        <v>150</v>
      </c>
      <c r="G6" s="70">
        <v>7454.44</v>
      </c>
      <c r="H6" s="71">
        <v>0</v>
      </c>
      <c r="I6" s="68" t="s">
        <v>152</v>
      </c>
      <c r="J6" s="68" t="s">
        <v>247</v>
      </c>
      <c r="K6" s="68" t="s">
        <v>144</v>
      </c>
    </row>
    <row r="7" spans="1:14" s="75" customFormat="1" ht="351" customHeight="1" x14ac:dyDescent="0.25">
      <c r="A7" s="67">
        <f>A6+1</f>
        <v>4</v>
      </c>
      <c r="B7" s="68" t="s">
        <v>162</v>
      </c>
      <c r="C7" s="72" t="s">
        <v>182</v>
      </c>
      <c r="D7" s="72" t="s">
        <v>163</v>
      </c>
      <c r="E7" s="72" t="s">
        <v>121</v>
      </c>
      <c r="F7" s="69" t="s">
        <v>164</v>
      </c>
      <c r="G7" s="73">
        <v>550236.32999999996</v>
      </c>
      <c r="H7" s="74">
        <v>365108.01</v>
      </c>
      <c r="I7" s="68" t="s">
        <v>250</v>
      </c>
      <c r="J7" s="72" t="s">
        <v>251</v>
      </c>
      <c r="K7" s="68" t="s">
        <v>144</v>
      </c>
    </row>
    <row r="8" spans="1:14" s="48" customFormat="1" ht="360.75" customHeight="1" x14ac:dyDescent="0.3">
      <c r="A8" s="67">
        <f t="shared" ref="A8:A14" si="0">A7+1</f>
        <v>5</v>
      </c>
      <c r="B8" s="72" t="s">
        <v>313</v>
      </c>
      <c r="C8" s="72" t="s">
        <v>188</v>
      </c>
      <c r="D8" s="68" t="s">
        <v>192</v>
      </c>
      <c r="E8" s="68" t="s">
        <v>75</v>
      </c>
      <c r="F8" s="76" t="s">
        <v>183</v>
      </c>
      <c r="G8" s="77">
        <v>738284.57</v>
      </c>
      <c r="H8" s="77">
        <v>577797.15</v>
      </c>
      <c r="I8" s="68" t="s">
        <v>249</v>
      </c>
      <c r="J8" s="72" t="s">
        <v>248</v>
      </c>
      <c r="K8" s="68" t="s">
        <v>144</v>
      </c>
    </row>
    <row r="9" spans="1:14" s="48" customFormat="1" ht="280.5" customHeight="1" x14ac:dyDescent="0.3">
      <c r="A9" s="67">
        <f t="shared" si="0"/>
        <v>6</v>
      </c>
      <c r="B9" s="72" t="s">
        <v>314</v>
      </c>
      <c r="C9" s="72" t="s">
        <v>189</v>
      </c>
      <c r="D9" s="68" t="s">
        <v>193</v>
      </c>
      <c r="E9" s="68" t="s">
        <v>75</v>
      </c>
      <c r="F9" s="76" t="s">
        <v>164</v>
      </c>
      <c r="G9" s="77">
        <v>621029.06000000006</v>
      </c>
      <c r="H9" s="77">
        <v>312833.59999999998</v>
      </c>
      <c r="I9" s="68" t="s">
        <v>249</v>
      </c>
      <c r="J9" s="72" t="s">
        <v>260</v>
      </c>
      <c r="K9" s="68" t="s">
        <v>144</v>
      </c>
    </row>
    <row r="10" spans="1:14" s="48" customFormat="1" ht="305.25" customHeight="1" x14ac:dyDescent="0.3">
      <c r="A10" s="67">
        <f t="shared" si="0"/>
        <v>7</v>
      </c>
      <c r="B10" s="72" t="s">
        <v>315</v>
      </c>
      <c r="C10" s="69" t="s">
        <v>185</v>
      </c>
      <c r="D10" s="68" t="s">
        <v>194</v>
      </c>
      <c r="E10" s="68" t="s">
        <v>75</v>
      </c>
      <c r="F10" s="76" t="s">
        <v>184</v>
      </c>
      <c r="G10" s="77">
        <v>5113.67</v>
      </c>
      <c r="H10" s="77">
        <v>2431.4699999999998</v>
      </c>
      <c r="I10" s="72" t="s">
        <v>253</v>
      </c>
      <c r="J10" s="72" t="s">
        <v>252</v>
      </c>
      <c r="K10" s="68" t="s">
        <v>144</v>
      </c>
    </row>
    <row r="11" spans="1:14" s="48" customFormat="1" ht="303" customHeight="1" x14ac:dyDescent="0.3">
      <c r="A11" s="67">
        <f t="shared" si="0"/>
        <v>8</v>
      </c>
      <c r="B11" s="72" t="s">
        <v>316</v>
      </c>
      <c r="C11" s="69" t="s">
        <v>187</v>
      </c>
      <c r="D11" s="68" t="s">
        <v>195</v>
      </c>
      <c r="E11" s="68" t="s">
        <v>75</v>
      </c>
      <c r="F11" s="76" t="s">
        <v>184</v>
      </c>
      <c r="G11" s="77">
        <v>1001771.58</v>
      </c>
      <c r="H11" s="77">
        <v>893830.89</v>
      </c>
      <c r="I11" s="72" t="s">
        <v>6</v>
      </c>
      <c r="J11" s="72" t="s">
        <v>254</v>
      </c>
      <c r="K11" s="68" t="s">
        <v>144</v>
      </c>
    </row>
    <row r="12" spans="1:14" s="48" customFormat="1" ht="291.75" customHeight="1" x14ac:dyDescent="0.3">
      <c r="A12" s="67">
        <f t="shared" si="0"/>
        <v>9</v>
      </c>
      <c r="B12" s="72" t="s">
        <v>317</v>
      </c>
      <c r="C12" s="69" t="s">
        <v>201</v>
      </c>
      <c r="D12" s="68" t="s">
        <v>320</v>
      </c>
      <c r="E12" s="68" t="s">
        <v>75</v>
      </c>
      <c r="F12" s="76" t="s">
        <v>196</v>
      </c>
      <c r="G12" s="77">
        <v>77158.09</v>
      </c>
      <c r="H12" s="77">
        <v>0</v>
      </c>
      <c r="I12" s="68" t="s">
        <v>255</v>
      </c>
      <c r="J12" s="78" t="s">
        <v>267</v>
      </c>
      <c r="K12" s="68" t="s">
        <v>144</v>
      </c>
    </row>
    <row r="13" spans="1:14" s="48" customFormat="1" ht="352.5" customHeight="1" x14ac:dyDescent="0.3">
      <c r="A13" s="67">
        <f t="shared" si="0"/>
        <v>10</v>
      </c>
      <c r="B13" s="72" t="s">
        <v>318</v>
      </c>
      <c r="C13" s="69" t="s">
        <v>244</v>
      </c>
      <c r="D13" s="68" t="s">
        <v>321</v>
      </c>
      <c r="E13" s="68" t="s">
        <v>75</v>
      </c>
      <c r="F13" s="76" t="s">
        <v>242</v>
      </c>
      <c r="G13" s="77">
        <v>34272.57</v>
      </c>
      <c r="H13" s="77">
        <v>0</v>
      </c>
      <c r="I13" s="72" t="s">
        <v>6</v>
      </c>
      <c r="J13" s="72" t="s">
        <v>230</v>
      </c>
      <c r="K13" s="68" t="s">
        <v>144</v>
      </c>
      <c r="L13" s="79"/>
    </row>
    <row r="14" spans="1:14" s="48" customFormat="1" ht="283.5" customHeight="1" x14ac:dyDescent="0.3">
      <c r="A14" s="67">
        <f t="shared" si="0"/>
        <v>11</v>
      </c>
      <c r="B14" s="72" t="s">
        <v>319</v>
      </c>
      <c r="C14" s="69" t="s">
        <v>245</v>
      </c>
      <c r="D14" s="68" t="s">
        <v>231</v>
      </c>
      <c r="E14" s="68" t="s">
        <v>75</v>
      </c>
      <c r="F14" s="76" t="s">
        <v>196</v>
      </c>
      <c r="G14" s="77">
        <v>66728.899999999994</v>
      </c>
      <c r="H14" s="77">
        <v>0</v>
      </c>
      <c r="I14" s="68" t="s">
        <v>257</v>
      </c>
      <c r="J14" s="72" t="s">
        <v>256</v>
      </c>
      <c r="K14" s="68" t="s">
        <v>144</v>
      </c>
      <c r="L14" s="171"/>
      <c r="M14" s="172"/>
      <c r="N14" s="172"/>
    </row>
    <row r="15" spans="1:14" s="48" customFormat="1" ht="57" customHeight="1" x14ac:dyDescent="0.3">
      <c r="A15" s="168" t="s">
        <v>284</v>
      </c>
      <c r="B15" s="169"/>
      <c r="C15" s="169"/>
      <c r="D15" s="169"/>
      <c r="E15" s="169"/>
      <c r="F15" s="170"/>
      <c r="G15" s="80">
        <f>SUM(G6:G14)</f>
        <v>3102049.2099999995</v>
      </c>
      <c r="H15" s="80">
        <f>SUM(H6:H14)</f>
        <v>2152001.12</v>
      </c>
      <c r="I15" s="68"/>
      <c r="J15" s="68"/>
      <c r="K15" s="68"/>
    </row>
  </sheetData>
  <mergeCells count="14">
    <mergeCell ref="A15:F15"/>
    <mergeCell ref="L14:N14"/>
    <mergeCell ref="K3:K4"/>
    <mergeCell ref="A1:K1"/>
    <mergeCell ref="A2:K2"/>
    <mergeCell ref="A3:A4"/>
    <mergeCell ref="B3:B4"/>
    <mergeCell ref="C3:C4"/>
    <mergeCell ref="D3:D4"/>
    <mergeCell ref="E3:E4"/>
    <mergeCell ref="F3:F4"/>
    <mergeCell ref="I3:I4"/>
    <mergeCell ref="G3:H3"/>
    <mergeCell ref="J3:J4"/>
  </mergeCells>
  <printOptions horizontalCentered="1"/>
  <pageMargins left="0.39370078740157483" right="0.39370078740157483" top="1.1811023622047245" bottom="0.35433070866141736" header="0.31496062992125984" footer="0.31496062992125984"/>
  <pageSetup paperSize="9" scale="56" firstPageNumber="8" fitToHeight="0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8"/>
  <sheetViews>
    <sheetView zoomScale="62" zoomScaleNormal="62" workbookViewId="0">
      <pane xSplit="3" ySplit="5" topLeftCell="D18" activePane="bottomRight" state="frozen"/>
      <selection pane="topRight" activeCell="D1" sqref="D1"/>
      <selection pane="bottomLeft" activeCell="A6" sqref="A6"/>
      <selection pane="bottomRight" activeCell="E19" sqref="E19"/>
    </sheetView>
  </sheetViews>
  <sheetFormatPr defaultRowHeight="15" x14ac:dyDescent="0.25"/>
  <cols>
    <col min="1" max="1" width="4.85546875" style="10" customWidth="1"/>
    <col min="2" max="2" width="31.7109375" style="10" customWidth="1"/>
    <col min="3" max="3" width="16.28515625" style="10" customWidth="1"/>
    <col min="4" max="4" width="18.85546875" style="10" customWidth="1"/>
    <col min="5" max="5" width="20.85546875" style="10" customWidth="1"/>
    <col min="6" max="6" width="15.7109375" style="10" customWidth="1"/>
    <col min="7" max="7" width="16" style="10" customWidth="1"/>
    <col min="8" max="8" width="48.28515625" style="10" customWidth="1"/>
    <col min="9" max="9" width="20" style="10" customWidth="1"/>
    <col min="10" max="10" width="20.5703125" style="10" customWidth="1"/>
    <col min="11" max="16384" width="9.140625" style="10"/>
  </cols>
  <sheetData>
    <row r="1" spans="1:12" ht="19.5" customHeight="1" x14ac:dyDescent="0.25">
      <c r="A1" s="147"/>
      <c r="B1" s="148"/>
      <c r="C1" s="148"/>
      <c r="D1" s="148"/>
      <c r="E1" s="148"/>
      <c r="F1" s="148"/>
      <c r="G1" s="148"/>
      <c r="H1" s="148"/>
      <c r="I1" s="49"/>
    </row>
    <row r="2" spans="1:12" ht="24.75" customHeight="1" x14ac:dyDescent="0.3">
      <c r="A2" s="165" t="s">
        <v>56</v>
      </c>
      <c r="B2" s="166"/>
      <c r="C2" s="166"/>
      <c r="D2" s="166"/>
      <c r="E2" s="166"/>
      <c r="F2" s="166"/>
      <c r="G2" s="166"/>
      <c r="H2" s="166"/>
      <c r="I2" s="166"/>
      <c r="J2" s="167"/>
    </row>
    <row r="3" spans="1:12" s="81" customFormat="1" ht="78" customHeight="1" x14ac:dyDescent="0.25">
      <c r="A3" s="139" t="s">
        <v>0</v>
      </c>
      <c r="B3" s="139" t="s">
        <v>84</v>
      </c>
      <c r="C3" s="139" t="s">
        <v>32</v>
      </c>
      <c r="D3" s="139" t="s">
        <v>86</v>
      </c>
      <c r="E3" s="139" t="s">
        <v>24</v>
      </c>
      <c r="F3" s="136" t="s">
        <v>33</v>
      </c>
      <c r="G3" s="138"/>
      <c r="H3" s="139" t="s">
        <v>57</v>
      </c>
      <c r="I3" s="139" t="s">
        <v>4</v>
      </c>
      <c r="J3" s="139" t="s">
        <v>37</v>
      </c>
    </row>
    <row r="4" spans="1:12" s="81" customFormat="1" ht="89.25" customHeight="1" x14ac:dyDescent="0.25">
      <c r="A4" s="140"/>
      <c r="B4" s="140"/>
      <c r="C4" s="140"/>
      <c r="D4" s="140"/>
      <c r="E4" s="140"/>
      <c r="F4" s="62" t="s">
        <v>29</v>
      </c>
      <c r="G4" s="62" t="s">
        <v>30</v>
      </c>
      <c r="H4" s="140"/>
      <c r="I4" s="140"/>
      <c r="J4" s="140"/>
    </row>
    <row r="5" spans="1:12" s="66" customFormat="1" ht="18.75" x14ac:dyDescent="0.3">
      <c r="A5" s="63">
        <v>1</v>
      </c>
      <c r="B5" s="64">
        <v>2</v>
      </c>
      <c r="C5" s="63">
        <v>3</v>
      </c>
      <c r="D5" s="65">
        <v>4</v>
      </c>
      <c r="E5" s="63">
        <v>5</v>
      </c>
      <c r="F5" s="63">
        <v>6</v>
      </c>
      <c r="G5" s="63">
        <v>7</v>
      </c>
      <c r="H5" s="63">
        <v>8</v>
      </c>
      <c r="I5" s="63">
        <v>9</v>
      </c>
      <c r="J5" s="63">
        <v>10</v>
      </c>
    </row>
    <row r="6" spans="1:12" s="81" customFormat="1" ht="282" customHeight="1" x14ac:dyDescent="0.25">
      <c r="A6" s="82">
        <v>12</v>
      </c>
      <c r="B6" s="68" t="s">
        <v>133</v>
      </c>
      <c r="C6" s="68" t="s">
        <v>54</v>
      </c>
      <c r="D6" s="68" t="s">
        <v>87</v>
      </c>
      <c r="E6" s="84" t="s">
        <v>88</v>
      </c>
      <c r="F6" s="77">
        <v>71580.509999999995</v>
      </c>
      <c r="G6" s="77">
        <v>6222.24</v>
      </c>
      <c r="H6" s="68" t="s">
        <v>220</v>
      </c>
      <c r="I6" s="90" t="s">
        <v>6</v>
      </c>
      <c r="J6" s="67">
        <v>2022</v>
      </c>
    </row>
    <row r="7" spans="1:12" s="81" customFormat="1" ht="298.5" customHeight="1" x14ac:dyDescent="0.25">
      <c r="A7" s="82">
        <f>A6+1</f>
        <v>13</v>
      </c>
      <c r="B7" s="68" t="s">
        <v>85</v>
      </c>
      <c r="C7" s="68" t="s">
        <v>55</v>
      </c>
      <c r="D7" s="68" t="s">
        <v>90</v>
      </c>
      <c r="E7" s="84" t="s">
        <v>91</v>
      </c>
      <c r="F7" s="77">
        <v>21359.93</v>
      </c>
      <c r="G7" s="77">
        <v>0</v>
      </c>
      <c r="H7" s="68" t="s">
        <v>261</v>
      </c>
      <c r="I7" s="90" t="s">
        <v>89</v>
      </c>
      <c r="J7" s="67" t="s">
        <v>6</v>
      </c>
    </row>
    <row r="8" spans="1:12" s="66" customFormat="1" ht="314.25" customHeight="1" x14ac:dyDescent="0.3">
      <c r="A8" s="82">
        <f t="shared" ref="A8:A14" si="0">A7+1</f>
        <v>14</v>
      </c>
      <c r="B8" s="68" t="s">
        <v>74</v>
      </c>
      <c r="C8" s="83" t="s">
        <v>50</v>
      </c>
      <c r="D8" s="68" t="s">
        <v>76</v>
      </c>
      <c r="E8" s="84" t="s">
        <v>77</v>
      </c>
      <c r="F8" s="85">
        <v>155086.43</v>
      </c>
      <c r="G8" s="85">
        <v>0</v>
      </c>
      <c r="H8" s="68" t="s">
        <v>197</v>
      </c>
      <c r="I8" s="90" t="s">
        <v>89</v>
      </c>
      <c r="J8" s="67" t="s">
        <v>6</v>
      </c>
    </row>
    <row r="9" spans="1:12" s="66" customFormat="1" ht="344.25" customHeight="1" x14ac:dyDescent="0.3">
      <c r="A9" s="82">
        <f t="shared" si="0"/>
        <v>15</v>
      </c>
      <c r="B9" s="68" t="s">
        <v>126</v>
      </c>
      <c r="C9" s="83" t="s">
        <v>198</v>
      </c>
      <c r="D9" s="68" t="s">
        <v>158</v>
      </c>
      <c r="E9" s="84" t="s">
        <v>140</v>
      </c>
      <c r="F9" s="85">
        <v>1247.27</v>
      </c>
      <c r="G9" s="85">
        <v>0</v>
      </c>
      <c r="H9" s="68" t="s">
        <v>170</v>
      </c>
      <c r="I9" s="86" t="s">
        <v>51</v>
      </c>
      <c r="J9" s="67" t="s">
        <v>144</v>
      </c>
    </row>
    <row r="10" spans="1:12" s="66" customFormat="1" ht="303.75" customHeight="1" x14ac:dyDescent="0.3">
      <c r="A10" s="82">
        <f t="shared" si="0"/>
        <v>16</v>
      </c>
      <c r="B10" s="58" t="s">
        <v>199</v>
      </c>
      <c r="C10" s="87" t="s">
        <v>49</v>
      </c>
      <c r="D10" s="72" t="s">
        <v>73</v>
      </c>
      <c r="E10" s="88" t="s">
        <v>72</v>
      </c>
      <c r="F10" s="89">
        <v>70428.27</v>
      </c>
      <c r="G10" s="85">
        <v>0</v>
      </c>
      <c r="H10" s="83" t="s">
        <v>200</v>
      </c>
      <c r="I10" s="61" t="s">
        <v>6</v>
      </c>
      <c r="J10" s="61" t="s">
        <v>6</v>
      </c>
    </row>
    <row r="11" spans="1:12" s="66" customFormat="1" ht="297" customHeight="1" x14ac:dyDescent="0.3">
      <c r="A11" s="82">
        <f t="shared" si="0"/>
        <v>17</v>
      </c>
      <c r="B11" s="72" t="s">
        <v>322</v>
      </c>
      <c r="C11" s="69" t="s">
        <v>246</v>
      </c>
      <c r="D11" s="68" t="s">
        <v>232</v>
      </c>
      <c r="E11" s="84" t="s">
        <v>243</v>
      </c>
      <c r="F11" s="91">
        <v>3146.84</v>
      </c>
      <c r="G11" s="85">
        <v>0</v>
      </c>
      <c r="H11" s="83" t="s">
        <v>268</v>
      </c>
      <c r="I11" s="61" t="s">
        <v>6</v>
      </c>
      <c r="J11" s="61" t="s">
        <v>6</v>
      </c>
      <c r="K11" s="92"/>
      <c r="L11" s="92"/>
    </row>
    <row r="12" spans="1:12" s="66" customFormat="1" ht="264" customHeight="1" x14ac:dyDescent="0.3">
      <c r="A12" s="82">
        <f t="shared" si="0"/>
        <v>18</v>
      </c>
      <c r="B12" s="72" t="s">
        <v>323</v>
      </c>
      <c r="C12" s="69" t="s">
        <v>241</v>
      </c>
      <c r="D12" s="68" t="s">
        <v>233</v>
      </c>
      <c r="E12" s="84" t="s">
        <v>219</v>
      </c>
      <c r="F12" s="91">
        <v>1405.97</v>
      </c>
      <c r="G12" s="85">
        <v>0</v>
      </c>
      <c r="H12" s="83" t="s">
        <v>269</v>
      </c>
      <c r="I12" s="61" t="s">
        <v>6</v>
      </c>
      <c r="J12" s="61">
        <v>2022</v>
      </c>
    </row>
    <row r="13" spans="1:12" s="66" customFormat="1" ht="355.5" customHeight="1" x14ac:dyDescent="0.3">
      <c r="A13" s="82">
        <f t="shared" si="0"/>
        <v>19</v>
      </c>
      <c r="B13" s="72" t="s">
        <v>258</v>
      </c>
      <c r="C13" s="69" t="s">
        <v>53</v>
      </c>
      <c r="D13" s="68" t="s">
        <v>191</v>
      </c>
      <c r="E13" s="84" t="s">
        <v>167</v>
      </c>
      <c r="F13" s="85">
        <v>91575.14</v>
      </c>
      <c r="G13" s="85">
        <v>81092.7</v>
      </c>
      <c r="H13" s="93" t="s">
        <v>259</v>
      </c>
      <c r="I13" s="61" t="s">
        <v>6</v>
      </c>
      <c r="J13" s="61" t="s">
        <v>6</v>
      </c>
    </row>
    <row r="14" spans="1:12" s="66" customFormat="1" ht="237" customHeight="1" x14ac:dyDescent="0.3">
      <c r="A14" s="82">
        <f t="shared" si="0"/>
        <v>20</v>
      </c>
      <c r="B14" s="72" t="s">
        <v>270</v>
      </c>
      <c r="C14" s="69" t="s">
        <v>264</v>
      </c>
      <c r="D14" s="68" t="s">
        <v>265</v>
      </c>
      <c r="E14" s="84" t="s">
        <v>219</v>
      </c>
      <c r="F14" s="85">
        <v>2543.8000000000002</v>
      </c>
      <c r="G14" s="85">
        <v>0</v>
      </c>
      <c r="H14" s="83" t="s">
        <v>266</v>
      </c>
      <c r="I14" s="61" t="s">
        <v>6</v>
      </c>
      <c r="J14" s="61" t="s">
        <v>6</v>
      </c>
    </row>
    <row r="15" spans="1:12" s="109" customFormat="1" ht="294" customHeight="1" x14ac:dyDescent="0.25">
      <c r="A15" s="95">
        <v>21</v>
      </c>
      <c r="B15" s="78" t="s">
        <v>329</v>
      </c>
      <c r="C15" s="96" t="s">
        <v>324</v>
      </c>
      <c r="D15" s="78" t="s">
        <v>285</v>
      </c>
      <c r="E15" s="78" t="s">
        <v>286</v>
      </c>
      <c r="F15" s="97">
        <v>113673.57</v>
      </c>
      <c r="G15" s="97">
        <v>0</v>
      </c>
      <c r="H15" s="98" t="s">
        <v>287</v>
      </c>
      <c r="I15" s="95" t="s">
        <v>288</v>
      </c>
      <c r="J15" s="95" t="s">
        <v>282</v>
      </c>
    </row>
    <row r="16" spans="1:12" s="109" customFormat="1" ht="242.25" customHeight="1" x14ac:dyDescent="0.25">
      <c r="A16" s="95">
        <v>22</v>
      </c>
      <c r="B16" s="78" t="s">
        <v>330</v>
      </c>
      <c r="C16" s="96" t="s">
        <v>325</v>
      </c>
      <c r="D16" s="78" t="s">
        <v>289</v>
      </c>
      <c r="E16" s="78" t="s">
        <v>286</v>
      </c>
      <c r="F16" s="97">
        <v>173292.72</v>
      </c>
      <c r="G16" s="97">
        <v>0</v>
      </c>
      <c r="H16" s="98" t="s">
        <v>287</v>
      </c>
      <c r="I16" s="95" t="s">
        <v>288</v>
      </c>
      <c r="J16" s="95" t="s">
        <v>282</v>
      </c>
    </row>
    <row r="17" spans="1:10" s="94" customFormat="1" ht="307.5" customHeight="1" x14ac:dyDescent="0.3">
      <c r="A17" s="102">
        <v>23</v>
      </c>
      <c r="B17" s="107" t="s">
        <v>331</v>
      </c>
      <c r="C17" s="103" t="s">
        <v>326</v>
      </c>
      <c r="D17" s="78" t="s">
        <v>290</v>
      </c>
      <c r="E17" s="104" t="s">
        <v>286</v>
      </c>
      <c r="F17" s="103">
        <v>276106.98</v>
      </c>
      <c r="G17" s="103">
        <v>0</v>
      </c>
      <c r="H17" s="105" t="s">
        <v>291</v>
      </c>
      <c r="I17" s="106" t="s">
        <v>288</v>
      </c>
      <c r="J17" s="106" t="s">
        <v>282</v>
      </c>
    </row>
    <row r="18" spans="1:10" s="94" customFormat="1" ht="247.5" customHeight="1" x14ac:dyDescent="0.3">
      <c r="A18" s="95">
        <v>24</v>
      </c>
      <c r="B18" s="78" t="s">
        <v>332</v>
      </c>
      <c r="C18" s="103" t="s">
        <v>327</v>
      </c>
      <c r="D18" s="104" t="s">
        <v>292</v>
      </c>
      <c r="E18" s="104" t="s">
        <v>293</v>
      </c>
      <c r="F18" s="103">
        <v>6876.18</v>
      </c>
      <c r="G18" s="103">
        <v>0</v>
      </c>
      <c r="H18" s="105" t="s">
        <v>287</v>
      </c>
      <c r="I18" s="106" t="s">
        <v>288</v>
      </c>
      <c r="J18" s="106" t="s">
        <v>282</v>
      </c>
    </row>
    <row r="19" spans="1:10" s="94" customFormat="1" ht="267" customHeight="1" x14ac:dyDescent="0.3">
      <c r="A19" s="95">
        <v>25</v>
      </c>
      <c r="B19" s="99" t="s">
        <v>328</v>
      </c>
      <c r="C19" s="99" t="s">
        <v>294</v>
      </c>
      <c r="D19" s="99" t="s">
        <v>295</v>
      </c>
      <c r="E19" s="99" t="s">
        <v>296</v>
      </c>
      <c r="F19" s="74">
        <v>729.74</v>
      </c>
      <c r="G19" s="100">
        <v>0</v>
      </c>
      <c r="H19" s="99" t="s">
        <v>297</v>
      </c>
      <c r="I19" s="95" t="s">
        <v>288</v>
      </c>
      <c r="J19" s="95" t="s">
        <v>282</v>
      </c>
    </row>
    <row r="20" spans="1:10" s="66" customFormat="1" ht="45.75" customHeight="1" x14ac:dyDescent="0.3">
      <c r="A20" s="141" t="s">
        <v>298</v>
      </c>
      <c r="B20" s="141"/>
      <c r="C20" s="141"/>
      <c r="D20" s="141"/>
      <c r="E20" s="141"/>
      <c r="F20" s="101">
        <f>SUM(F6:F19)</f>
        <v>989053.35</v>
      </c>
      <c r="G20" s="101">
        <f>SUM(G6:G19)</f>
        <v>87314.94</v>
      </c>
      <c r="H20" s="61"/>
      <c r="I20" s="61"/>
      <c r="J20" s="6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</sheetData>
  <mergeCells count="12">
    <mergeCell ref="A20:E20"/>
    <mergeCell ref="A1:H1"/>
    <mergeCell ref="A2:J2"/>
    <mergeCell ref="F3:G3"/>
    <mergeCell ref="J3:J4"/>
    <mergeCell ref="H3:H4"/>
    <mergeCell ref="I3:I4"/>
    <mergeCell ref="A3:A4"/>
    <mergeCell ref="B3:B4"/>
    <mergeCell ref="C3:C4"/>
    <mergeCell ref="D3:D4"/>
    <mergeCell ref="E3:E4"/>
  </mergeCells>
  <pageMargins left="0.39370078740157483" right="0.39370078740157483" top="1.1811023622047245" bottom="0" header="0.31496062992125984" footer="0.31496062992125984"/>
  <pageSetup paperSize="9" scale="65" firstPageNumber="13" fitToHeight="0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G11" sqref="G11"/>
    </sheetView>
  </sheetViews>
  <sheetFormatPr defaultRowHeight="15" x14ac:dyDescent="0.25"/>
  <cols>
    <col min="1" max="1" width="4.42578125" customWidth="1"/>
    <col min="2" max="2" width="18.28515625" customWidth="1"/>
    <col min="3" max="3" width="15.140625" customWidth="1"/>
    <col min="4" max="4" width="16.7109375" customWidth="1"/>
    <col min="5" max="5" width="16" customWidth="1"/>
    <col min="6" max="6" width="12.42578125" customWidth="1"/>
    <col min="7" max="7" width="15" customWidth="1"/>
    <col min="8" max="8" width="16" customWidth="1"/>
    <col min="9" max="9" width="17.7109375" customWidth="1"/>
  </cols>
  <sheetData>
    <row r="1" spans="1:9" ht="19.5" customHeight="1" x14ac:dyDescent="0.25">
      <c r="A1" s="147"/>
      <c r="B1" s="158"/>
      <c r="C1" s="158"/>
      <c r="D1" s="158"/>
      <c r="E1" s="158"/>
      <c r="F1" s="158"/>
      <c r="G1" s="158"/>
    </row>
    <row r="2" spans="1:9" ht="38.25" customHeight="1" x14ac:dyDescent="0.25">
      <c r="A2" s="160" t="s">
        <v>38</v>
      </c>
      <c r="B2" s="160"/>
      <c r="C2" s="160"/>
      <c r="D2" s="160"/>
      <c r="E2" s="160"/>
      <c r="F2" s="160"/>
      <c r="G2" s="160"/>
      <c r="H2" s="160"/>
      <c r="I2" s="160"/>
    </row>
    <row r="3" spans="1:9" s="18" customFormat="1" ht="66.75" customHeight="1" x14ac:dyDescent="0.25">
      <c r="A3" s="156" t="s">
        <v>0</v>
      </c>
      <c r="B3" s="156" t="s">
        <v>83</v>
      </c>
      <c r="C3" s="156" t="s">
        <v>39</v>
      </c>
      <c r="D3" s="156" t="s">
        <v>81</v>
      </c>
      <c r="E3" s="156" t="s">
        <v>24</v>
      </c>
      <c r="F3" s="163" t="s">
        <v>33</v>
      </c>
      <c r="G3" s="164"/>
      <c r="H3" s="156" t="s">
        <v>31</v>
      </c>
      <c r="I3" s="156" t="s">
        <v>40</v>
      </c>
    </row>
    <row r="4" spans="1:9" s="18" customFormat="1" ht="103.5" customHeight="1" x14ac:dyDescent="0.25">
      <c r="A4" s="153"/>
      <c r="B4" s="153"/>
      <c r="C4" s="153"/>
      <c r="D4" s="153"/>
      <c r="E4" s="153"/>
      <c r="F4" s="21" t="s">
        <v>29</v>
      </c>
      <c r="G4" s="21" t="s">
        <v>30</v>
      </c>
      <c r="H4" s="153"/>
      <c r="I4" s="153"/>
    </row>
    <row r="5" spans="1:9" x14ac:dyDescent="0.25">
      <c r="A5" s="2">
        <v>1</v>
      </c>
      <c r="B5" s="3">
        <v>2</v>
      </c>
      <c r="C5" s="2">
        <v>3</v>
      </c>
      <c r="D5" s="4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2"/>
      <c r="C8" s="1"/>
      <c r="D8" s="1"/>
      <c r="E8" s="1"/>
      <c r="F8" s="12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5.75" x14ac:dyDescent="0.25">
      <c r="A12" s="1"/>
      <c r="B12" s="8"/>
      <c r="C12" s="8"/>
      <c r="D12" s="8"/>
      <c r="E12" s="8"/>
      <c r="F12" s="8"/>
      <c r="G12" s="8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ht="15.75" x14ac:dyDescent="0.25">
      <c r="A16" s="1"/>
      <c r="B16" s="8"/>
      <c r="C16" s="8"/>
      <c r="D16" s="8"/>
      <c r="E16" s="8"/>
      <c r="F16" s="8"/>
      <c r="G16" s="8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9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9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9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</row>
    <row r="25" spans="1:9" x14ac:dyDescent="0.25">
      <c r="A25" s="1"/>
      <c r="B25" s="1"/>
      <c r="C25" s="1"/>
      <c r="D25" s="1"/>
      <c r="E25" s="1"/>
      <c r="F25" s="1"/>
      <c r="G25" s="1"/>
    </row>
    <row r="26" spans="1:9" x14ac:dyDescent="0.25">
      <c r="A26" s="1"/>
      <c r="B26" s="1"/>
      <c r="C26" s="1"/>
      <c r="D26" s="1"/>
      <c r="E26" s="1"/>
      <c r="F26" s="1"/>
      <c r="G26" s="1"/>
    </row>
    <row r="27" spans="1:9" x14ac:dyDescent="0.25">
      <c r="A27" s="1"/>
      <c r="B27" s="1"/>
      <c r="C27" s="1"/>
      <c r="D27" s="1"/>
      <c r="E27" s="1"/>
      <c r="F27" s="1"/>
      <c r="G27" s="1"/>
    </row>
    <row r="28" spans="1:9" x14ac:dyDescent="0.25">
      <c r="A28" s="1"/>
      <c r="B28" s="1"/>
      <c r="C28" s="1"/>
      <c r="D28" s="1"/>
      <c r="E28" s="1"/>
      <c r="F28" s="1"/>
      <c r="G28" s="1"/>
    </row>
    <row r="29" spans="1:9" x14ac:dyDescent="0.25">
      <c r="A29" s="1"/>
      <c r="B29" s="1"/>
      <c r="C29" s="1"/>
      <c r="D29" s="1"/>
      <c r="E29" s="1"/>
      <c r="F29" s="1"/>
      <c r="G29" s="1"/>
    </row>
    <row r="30" spans="1:9" x14ac:dyDescent="0.25">
      <c r="A30" s="1"/>
      <c r="B30" s="1"/>
      <c r="C30" s="1"/>
      <c r="D30" s="1"/>
      <c r="E30" s="1"/>
      <c r="F30" s="1"/>
      <c r="G30" s="1"/>
    </row>
    <row r="31" spans="1:9" x14ac:dyDescent="0.25">
      <c r="A31" s="1"/>
      <c r="B31" s="1"/>
      <c r="C31" s="1"/>
      <c r="D31" s="1"/>
      <c r="E31" s="1"/>
      <c r="F31" s="1"/>
      <c r="G31" s="1"/>
    </row>
    <row r="32" spans="1:9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</sheetData>
  <mergeCells count="10">
    <mergeCell ref="F3:G3"/>
    <mergeCell ref="I3:I4"/>
    <mergeCell ref="A2:I2"/>
    <mergeCell ref="A1:G1"/>
    <mergeCell ref="A3:A4"/>
    <mergeCell ref="B3:B4"/>
    <mergeCell ref="C3:C4"/>
    <mergeCell ref="D3:D4"/>
    <mergeCell ref="E3:E4"/>
    <mergeCell ref="H3:H4"/>
  </mergeCells>
  <pageMargins left="0.39370078740157483" right="0.39370078740157483" top="1.1811023622047245" bottom="0" header="0.31496062992125984" footer="0.31496062992125984"/>
  <pageSetup paperSize="9" firstPageNumber="23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38"/>
  <sheetViews>
    <sheetView zoomScale="59" zoomScaleNormal="59" workbookViewId="0">
      <selection activeCell="H26" sqref="H26"/>
    </sheetView>
  </sheetViews>
  <sheetFormatPr defaultRowHeight="15" x14ac:dyDescent="0.25"/>
  <cols>
    <col min="1" max="1" width="4.85546875" style="13" customWidth="1"/>
    <col min="2" max="2" width="33.140625" style="13" customWidth="1"/>
    <col min="3" max="3" width="22.7109375" style="13" customWidth="1"/>
    <col min="4" max="4" width="17.7109375" style="13" customWidth="1"/>
    <col min="5" max="5" width="33.85546875" style="13" customWidth="1"/>
    <col min="6" max="6" width="20.7109375" style="16" customWidth="1"/>
    <col min="7" max="7" width="21.42578125" style="13" customWidth="1"/>
    <col min="8" max="8" width="42.28515625" style="13" customWidth="1"/>
    <col min="9" max="9" width="42" style="13" customWidth="1"/>
    <col min="10" max="10" width="9.5703125" style="29" customWidth="1"/>
    <col min="11" max="11" width="14.5703125" style="29" customWidth="1"/>
    <col min="12" max="16384" width="9.140625" style="13"/>
  </cols>
  <sheetData>
    <row r="1" spans="1:13" ht="61.5" customHeight="1" x14ac:dyDescent="0.3">
      <c r="A1" s="181" t="s">
        <v>44</v>
      </c>
      <c r="B1" s="182"/>
      <c r="C1" s="182"/>
      <c r="D1" s="182"/>
      <c r="E1" s="182"/>
      <c r="F1" s="182"/>
      <c r="G1" s="182"/>
      <c r="H1" s="182"/>
      <c r="I1" s="182"/>
      <c r="J1" s="182"/>
      <c r="K1" s="183"/>
    </row>
    <row r="2" spans="1:13" s="110" customFormat="1" ht="81" customHeight="1" x14ac:dyDescent="0.25">
      <c r="A2" s="179" t="s">
        <v>0</v>
      </c>
      <c r="B2" s="179" t="s">
        <v>95</v>
      </c>
      <c r="C2" s="179" t="s">
        <v>27</v>
      </c>
      <c r="D2" s="179" t="s">
        <v>94</v>
      </c>
      <c r="E2" s="179" t="s">
        <v>24</v>
      </c>
      <c r="F2" s="186" t="s">
        <v>92</v>
      </c>
      <c r="G2" s="187"/>
      <c r="H2" s="179" t="s">
        <v>5</v>
      </c>
      <c r="I2" s="179" t="s">
        <v>22</v>
      </c>
      <c r="J2" s="184" t="s">
        <v>23</v>
      </c>
      <c r="K2" s="184" t="s">
        <v>26</v>
      </c>
      <c r="L2" s="75"/>
    </row>
    <row r="3" spans="1:13" s="110" customFormat="1" ht="75.75" customHeight="1" x14ac:dyDescent="0.25">
      <c r="A3" s="180"/>
      <c r="B3" s="180"/>
      <c r="C3" s="180"/>
      <c r="D3" s="180"/>
      <c r="E3" s="180"/>
      <c r="F3" s="111" t="s">
        <v>20</v>
      </c>
      <c r="G3" s="112" t="s">
        <v>21</v>
      </c>
      <c r="H3" s="180"/>
      <c r="I3" s="180"/>
      <c r="J3" s="188"/>
      <c r="K3" s="185"/>
      <c r="L3" s="75"/>
    </row>
    <row r="4" spans="1:13" s="119" customFormat="1" ht="15.75" customHeight="1" x14ac:dyDescent="0.3">
      <c r="A4" s="113">
        <v>1</v>
      </c>
      <c r="B4" s="114">
        <v>2</v>
      </c>
      <c r="C4" s="113">
        <v>3</v>
      </c>
      <c r="D4" s="115">
        <v>4</v>
      </c>
      <c r="E4" s="113">
        <v>5</v>
      </c>
      <c r="F4" s="116">
        <v>6</v>
      </c>
      <c r="G4" s="113">
        <v>7</v>
      </c>
      <c r="H4" s="113">
        <v>8</v>
      </c>
      <c r="I4" s="113">
        <v>9</v>
      </c>
      <c r="J4" s="117">
        <v>10</v>
      </c>
      <c r="K4" s="113">
        <v>11</v>
      </c>
      <c r="L4" s="118"/>
    </row>
    <row r="5" spans="1:13" s="108" customFormat="1" ht="331.5" customHeight="1" x14ac:dyDescent="0.25">
      <c r="A5" s="120">
        <v>26</v>
      </c>
      <c r="B5" s="84" t="s">
        <v>99</v>
      </c>
      <c r="C5" s="84" t="s">
        <v>203</v>
      </c>
      <c r="D5" s="84" t="s">
        <v>98</v>
      </c>
      <c r="E5" s="84" t="s">
        <v>97</v>
      </c>
      <c r="F5" s="121">
        <v>8327.98</v>
      </c>
      <c r="G5" s="122">
        <v>0</v>
      </c>
      <c r="H5" s="84" t="s">
        <v>171</v>
      </c>
      <c r="I5" s="84" t="s">
        <v>221</v>
      </c>
      <c r="J5" s="84" t="s">
        <v>25</v>
      </c>
      <c r="K5" s="84" t="s">
        <v>96</v>
      </c>
      <c r="L5" s="123"/>
    </row>
    <row r="6" spans="1:13" s="108" customFormat="1" ht="279" customHeight="1" x14ac:dyDescent="0.25">
      <c r="A6" s="120">
        <f>A5+1</f>
        <v>27</v>
      </c>
      <c r="B6" s="84" t="s">
        <v>100</v>
      </c>
      <c r="C6" s="84" t="s">
        <v>139</v>
      </c>
      <c r="D6" s="84" t="s">
        <v>101</v>
      </c>
      <c r="E6" s="84" t="s">
        <v>102</v>
      </c>
      <c r="F6" s="121">
        <v>6756.88</v>
      </c>
      <c r="G6" s="122">
        <v>0</v>
      </c>
      <c r="H6" s="84" t="s">
        <v>172</v>
      </c>
      <c r="I6" s="84" t="s">
        <v>222</v>
      </c>
      <c r="J6" s="84" t="s">
        <v>25</v>
      </c>
      <c r="K6" s="84" t="s">
        <v>96</v>
      </c>
      <c r="L6" s="123"/>
    </row>
    <row r="7" spans="1:13" s="27" customFormat="1" ht="408.75" customHeight="1" x14ac:dyDescent="0.25">
      <c r="A7" s="120">
        <f t="shared" ref="A7:A25" si="0">A6+1</f>
        <v>28</v>
      </c>
      <c r="B7" s="84" t="s">
        <v>103</v>
      </c>
      <c r="C7" s="40" t="s">
        <v>333</v>
      </c>
      <c r="D7" s="84" t="s">
        <v>104</v>
      </c>
      <c r="E7" s="84" t="s">
        <v>105</v>
      </c>
      <c r="F7" s="121">
        <v>6786.84</v>
      </c>
      <c r="G7" s="122">
        <v>0</v>
      </c>
      <c r="H7" s="84" t="s">
        <v>173</v>
      </c>
      <c r="I7" s="84" t="s">
        <v>223</v>
      </c>
      <c r="J7" s="84" t="s">
        <v>25</v>
      </c>
      <c r="K7" s="84" t="s">
        <v>96</v>
      </c>
      <c r="L7" s="26"/>
    </row>
    <row r="8" spans="1:13" s="108" customFormat="1" ht="393" customHeight="1" x14ac:dyDescent="0.25">
      <c r="A8" s="120">
        <f t="shared" si="0"/>
        <v>29</v>
      </c>
      <c r="B8" s="84" t="s">
        <v>106</v>
      </c>
      <c r="C8" s="84" t="s">
        <v>138</v>
      </c>
      <c r="D8" s="84" t="s">
        <v>107</v>
      </c>
      <c r="E8" s="84" t="s">
        <v>108</v>
      </c>
      <c r="F8" s="121">
        <v>3869.78</v>
      </c>
      <c r="G8" s="122">
        <v>0</v>
      </c>
      <c r="H8" s="84" t="s">
        <v>174</v>
      </c>
      <c r="I8" s="84" t="s">
        <v>239</v>
      </c>
      <c r="J8" s="84" t="s">
        <v>25</v>
      </c>
      <c r="K8" s="84" t="s">
        <v>96</v>
      </c>
      <c r="L8" s="124"/>
      <c r="M8" s="109"/>
    </row>
    <row r="9" spans="1:13" s="27" customFormat="1" ht="276.75" customHeight="1" x14ac:dyDescent="0.25">
      <c r="A9" s="120">
        <f t="shared" si="0"/>
        <v>30</v>
      </c>
      <c r="B9" s="84" t="s">
        <v>112</v>
      </c>
      <c r="C9" s="40" t="s">
        <v>137</v>
      </c>
      <c r="D9" s="84" t="s">
        <v>111</v>
      </c>
      <c r="E9" s="84" t="s">
        <v>110</v>
      </c>
      <c r="F9" s="121">
        <v>8939.15</v>
      </c>
      <c r="G9" s="122">
        <v>0</v>
      </c>
      <c r="H9" s="84" t="s">
        <v>109</v>
      </c>
      <c r="I9" s="84" t="s">
        <v>224</v>
      </c>
      <c r="J9" s="84" t="s">
        <v>25</v>
      </c>
      <c r="K9" s="84" t="s">
        <v>96</v>
      </c>
      <c r="L9" s="26"/>
    </row>
    <row r="10" spans="1:13" s="27" customFormat="1" ht="304.5" customHeight="1" x14ac:dyDescent="0.25">
      <c r="A10" s="120">
        <f t="shared" si="0"/>
        <v>31</v>
      </c>
      <c r="B10" s="84" t="s">
        <v>212</v>
      </c>
      <c r="C10" s="40" t="s">
        <v>136</v>
      </c>
      <c r="D10" s="84" t="s">
        <v>113</v>
      </c>
      <c r="E10" s="84" t="s">
        <v>110</v>
      </c>
      <c r="F10" s="121">
        <v>5724.32</v>
      </c>
      <c r="G10" s="122">
        <v>0</v>
      </c>
      <c r="H10" s="84" t="s">
        <v>134</v>
      </c>
      <c r="I10" s="84" t="s">
        <v>224</v>
      </c>
      <c r="J10" s="84" t="s">
        <v>25</v>
      </c>
      <c r="K10" s="84" t="s">
        <v>96</v>
      </c>
      <c r="L10" s="26"/>
    </row>
    <row r="11" spans="1:13" s="23" customFormat="1" ht="404.25" customHeight="1" x14ac:dyDescent="0.25">
      <c r="A11" s="120">
        <f t="shared" si="0"/>
        <v>32</v>
      </c>
      <c r="B11" s="84" t="s">
        <v>213</v>
      </c>
      <c r="C11" s="84" t="s">
        <v>135</v>
      </c>
      <c r="D11" s="84" t="s">
        <v>153</v>
      </c>
      <c r="E11" s="125" t="s">
        <v>154</v>
      </c>
      <c r="F11" s="121">
        <v>4191.55</v>
      </c>
      <c r="G11" s="122">
        <v>0</v>
      </c>
      <c r="H11" s="84" t="s">
        <v>114</v>
      </c>
      <c r="I11" s="84" t="s">
        <v>235</v>
      </c>
      <c r="J11" s="84" t="s">
        <v>25</v>
      </c>
      <c r="K11" s="84" t="s">
        <v>96</v>
      </c>
      <c r="L11" s="22"/>
    </row>
    <row r="12" spans="1:13" s="110" customFormat="1" ht="285" customHeight="1" x14ac:dyDescent="0.25">
      <c r="A12" s="120">
        <f t="shared" si="0"/>
        <v>33</v>
      </c>
      <c r="B12" s="84" t="s">
        <v>214</v>
      </c>
      <c r="C12" s="84" t="s">
        <v>334</v>
      </c>
      <c r="D12" s="84" t="s">
        <v>117</v>
      </c>
      <c r="E12" s="84" t="s">
        <v>116</v>
      </c>
      <c r="F12" s="126">
        <v>7278.96</v>
      </c>
      <c r="G12" s="122">
        <v>0</v>
      </c>
      <c r="H12" s="84" t="s">
        <v>115</v>
      </c>
      <c r="I12" s="84" t="s">
        <v>223</v>
      </c>
      <c r="J12" s="84" t="s">
        <v>25</v>
      </c>
      <c r="K12" s="84" t="s">
        <v>96</v>
      </c>
      <c r="L12" s="75"/>
    </row>
    <row r="13" spans="1:13" s="110" customFormat="1" ht="408.75" customHeight="1" x14ac:dyDescent="0.25">
      <c r="A13" s="120">
        <f t="shared" si="0"/>
        <v>34</v>
      </c>
      <c r="B13" s="84" t="s">
        <v>119</v>
      </c>
      <c r="C13" s="88" t="s">
        <v>335</v>
      </c>
      <c r="D13" s="84" t="s">
        <v>68</v>
      </c>
      <c r="E13" s="84" t="s">
        <v>118</v>
      </c>
      <c r="F13" s="121">
        <v>1022.89</v>
      </c>
      <c r="G13" s="122">
        <v>710.71</v>
      </c>
      <c r="H13" s="84" t="s">
        <v>175</v>
      </c>
      <c r="I13" s="84" t="s">
        <v>176</v>
      </c>
      <c r="J13" s="84" t="s">
        <v>25</v>
      </c>
      <c r="K13" s="84" t="s">
        <v>96</v>
      </c>
      <c r="L13" s="75"/>
    </row>
    <row r="14" spans="1:13" s="110" customFormat="1" ht="370.5" customHeight="1" x14ac:dyDescent="0.25">
      <c r="A14" s="120">
        <f t="shared" si="0"/>
        <v>35</v>
      </c>
      <c r="B14" s="84" t="s">
        <v>93</v>
      </c>
      <c r="C14" s="88" t="s">
        <v>61</v>
      </c>
      <c r="D14" s="84" t="s">
        <v>69</v>
      </c>
      <c r="E14" s="84" t="s">
        <v>118</v>
      </c>
      <c r="F14" s="121">
        <v>2319.2800000000002</v>
      </c>
      <c r="G14" s="122">
        <v>1776.77</v>
      </c>
      <c r="H14" s="84" t="s">
        <v>120</v>
      </c>
      <c r="I14" s="84" t="s">
        <v>177</v>
      </c>
      <c r="J14" s="84" t="s">
        <v>25</v>
      </c>
      <c r="K14" s="84" t="s">
        <v>96</v>
      </c>
      <c r="L14" s="75"/>
    </row>
    <row r="15" spans="1:13" s="129" customFormat="1" ht="276" customHeight="1" x14ac:dyDescent="0.25">
      <c r="A15" s="120">
        <f t="shared" si="0"/>
        <v>36</v>
      </c>
      <c r="B15" s="88" t="s">
        <v>215</v>
      </c>
      <c r="C15" s="88" t="s">
        <v>60</v>
      </c>
      <c r="D15" s="88" t="s">
        <v>70</v>
      </c>
      <c r="E15" s="121" t="s">
        <v>217</v>
      </c>
      <c r="F15" s="121">
        <v>6756</v>
      </c>
      <c r="G15" s="127">
        <v>0</v>
      </c>
      <c r="H15" s="88" t="s">
        <v>178</v>
      </c>
      <c r="I15" s="88" t="s">
        <v>225</v>
      </c>
      <c r="J15" s="88" t="s">
        <v>25</v>
      </c>
      <c r="K15" s="84" t="s">
        <v>96</v>
      </c>
      <c r="L15" s="128"/>
    </row>
    <row r="16" spans="1:13" s="110" customFormat="1" ht="315.75" customHeight="1" x14ac:dyDescent="0.25">
      <c r="A16" s="120">
        <f t="shared" si="0"/>
        <v>37</v>
      </c>
      <c r="B16" s="84" t="s">
        <v>122</v>
      </c>
      <c r="C16" s="84" t="s">
        <v>155</v>
      </c>
      <c r="D16" s="84" t="s">
        <v>143</v>
      </c>
      <c r="E16" s="84" t="s">
        <v>141</v>
      </c>
      <c r="F16" s="121">
        <v>17823.21</v>
      </c>
      <c r="G16" s="127">
        <v>0</v>
      </c>
      <c r="H16" s="84" t="s">
        <v>157</v>
      </c>
      <c r="I16" s="84" t="s">
        <v>236</v>
      </c>
      <c r="J16" s="84" t="s">
        <v>25</v>
      </c>
      <c r="K16" s="84" t="s">
        <v>96</v>
      </c>
      <c r="L16" s="75"/>
    </row>
    <row r="17" spans="1:13" s="110" customFormat="1" ht="320.25" customHeight="1" x14ac:dyDescent="0.25">
      <c r="A17" s="120">
        <f t="shared" si="0"/>
        <v>38</v>
      </c>
      <c r="B17" s="84" t="s">
        <v>123</v>
      </c>
      <c r="C17" s="84" t="s">
        <v>156</v>
      </c>
      <c r="D17" s="84" t="s">
        <v>142</v>
      </c>
      <c r="E17" s="84" t="s">
        <v>141</v>
      </c>
      <c r="F17" s="121">
        <v>15157.52</v>
      </c>
      <c r="G17" s="127">
        <v>0</v>
      </c>
      <c r="H17" s="84" t="s">
        <v>179</v>
      </c>
      <c r="I17" s="84" t="s">
        <v>236</v>
      </c>
      <c r="J17" s="84" t="s">
        <v>25</v>
      </c>
      <c r="K17" s="84" t="s">
        <v>96</v>
      </c>
      <c r="L17" s="75"/>
    </row>
    <row r="18" spans="1:13" s="110" customFormat="1" ht="303.75" customHeight="1" x14ac:dyDescent="0.25">
      <c r="A18" s="120">
        <f t="shared" si="0"/>
        <v>39</v>
      </c>
      <c r="B18" s="84" t="s">
        <v>124</v>
      </c>
      <c r="C18" s="84" t="s">
        <v>59</v>
      </c>
      <c r="D18" s="84" t="s">
        <v>71</v>
      </c>
      <c r="E18" s="84" t="s">
        <v>125</v>
      </c>
      <c r="F18" s="121">
        <v>2729.69</v>
      </c>
      <c r="G18" s="127">
        <v>0</v>
      </c>
      <c r="H18" s="84" t="s">
        <v>180</v>
      </c>
      <c r="I18" s="84" t="s">
        <v>226</v>
      </c>
      <c r="J18" s="84" t="s">
        <v>25</v>
      </c>
      <c r="K18" s="84" t="s">
        <v>96</v>
      </c>
      <c r="L18" s="75"/>
    </row>
    <row r="19" spans="1:13" s="110" customFormat="1" ht="319.5" customHeight="1" x14ac:dyDescent="0.25">
      <c r="A19" s="120">
        <f t="shared" si="0"/>
        <v>40</v>
      </c>
      <c r="B19" s="84" t="s">
        <v>216</v>
      </c>
      <c r="C19" s="84" t="s">
        <v>58</v>
      </c>
      <c r="D19" s="84" t="s">
        <v>66</v>
      </c>
      <c r="E19" s="84" t="s">
        <v>128</v>
      </c>
      <c r="F19" s="121">
        <v>2000</v>
      </c>
      <c r="G19" s="127">
        <v>0</v>
      </c>
      <c r="H19" s="84" t="s">
        <v>181</v>
      </c>
      <c r="I19" s="84" t="s">
        <v>227</v>
      </c>
      <c r="J19" s="84" t="s">
        <v>25</v>
      </c>
      <c r="K19" s="84" t="s">
        <v>96</v>
      </c>
      <c r="L19" s="75"/>
    </row>
    <row r="20" spans="1:13" s="110" customFormat="1" ht="361.5" customHeight="1" x14ac:dyDescent="0.25">
      <c r="A20" s="120">
        <f t="shared" si="0"/>
        <v>41</v>
      </c>
      <c r="B20" s="84" t="s">
        <v>129</v>
      </c>
      <c r="C20" s="84" t="s">
        <v>148</v>
      </c>
      <c r="D20" s="84" t="s">
        <v>65</v>
      </c>
      <c r="E20" s="84" t="s">
        <v>130</v>
      </c>
      <c r="F20" s="121">
        <v>9522.67</v>
      </c>
      <c r="G20" s="127">
        <v>0</v>
      </c>
      <c r="H20" s="84" t="s">
        <v>238</v>
      </c>
      <c r="I20" s="84" t="s">
        <v>237</v>
      </c>
      <c r="J20" s="84" t="s">
        <v>25</v>
      </c>
      <c r="K20" s="84" t="s">
        <v>96</v>
      </c>
      <c r="L20" s="75"/>
    </row>
    <row r="21" spans="1:13" s="110" customFormat="1" ht="318" customHeight="1" x14ac:dyDescent="0.25">
      <c r="A21" s="120">
        <f t="shared" si="0"/>
        <v>42</v>
      </c>
      <c r="B21" s="84" t="s">
        <v>132</v>
      </c>
      <c r="C21" s="88" t="s">
        <v>160</v>
      </c>
      <c r="D21" s="84" t="s">
        <v>67</v>
      </c>
      <c r="E21" s="84" t="s">
        <v>131</v>
      </c>
      <c r="F21" s="121">
        <v>9000</v>
      </c>
      <c r="G21" s="127">
        <v>0</v>
      </c>
      <c r="H21" s="84" t="s">
        <v>161</v>
      </c>
      <c r="I21" s="84" t="s">
        <v>227</v>
      </c>
      <c r="J21" s="84" t="s">
        <v>25</v>
      </c>
      <c r="K21" s="84" t="s">
        <v>96</v>
      </c>
      <c r="L21" s="75"/>
    </row>
    <row r="22" spans="1:13" s="110" customFormat="1" ht="301.5" customHeight="1" x14ac:dyDescent="0.25">
      <c r="A22" s="120">
        <f t="shared" si="0"/>
        <v>43</v>
      </c>
      <c r="B22" s="84" t="s">
        <v>146</v>
      </c>
      <c r="C22" s="84" t="s">
        <v>147</v>
      </c>
      <c r="D22" s="84" t="s">
        <v>149</v>
      </c>
      <c r="E22" s="84" t="s">
        <v>145</v>
      </c>
      <c r="F22" s="121">
        <v>8853.61</v>
      </c>
      <c r="G22" s="127">
        <v>0</v>
      </c>
      <c r="H22" s="84" t="s">
        <v>159</v>
      </c>
      <c r="I22" s="84" t="s">
        <v>227</v>
      </c>
      <c r="J22" s="84" t="s">
        <v>25</v>
      </c>
      <c r="K22" s="84" t="s">
        <v>96</v>
      </c>
      <c r="L22" s="75"/>
    </row>
    <row r="23" spans="1:13" s="110" customFormat="1" ht="267" customHeight="1" x14ac:dyDescent="0.25">
      <c r="A23" s="120">
        <f t="shared" si="0"/>
        <v>44</v>
      </c>
      <c r="B23" s="84" t="s">
        <v>207</v>
      </c>
      <c r="C23" s="84" t="s">
        <v>205</v>
      </c>
      <c r="D23" s="84" t="s">
        <v>204</v>
      </c>
      <c r="E23" s="84" t="s">
        <v>206</v>
      </c>
      <c r="F23" s="121">
        <v>981.67</v>
      </c>
      <c r="G23" s="127">
        <v>0</v>
      </c>
      <c r="H23" s="84" t="s">
        <v>240</v>
      </c>
      <c r="I23" s="84" t="s">
        <v>262</v>
      </c>
      <c r="J23" s="84" t="s">
        <v>25</v>
      </c>
      <c r="K23" s="84" t="s">
        <v>202</v>
      </c>
      <c r="L23" s="75"/>
    </row>
    <row r="24" spans="1:13" s="110" customFormat="1" ht="264" customHeight="1" x14ac:dyDescent="0.25">
      <c r="A24" s="120">
        <f t="shared" si="0"/>
        <v>45</v>
      </c>
      <c r="B24" s="84" t="s">
        <v>208</v>
      </c>
      <c r="C24" s="84" t="s">
        <v>210</v>
      </c>
      <c r="D24" s="84" t="s">
        <v>204</v>
      </c>
      <c r="E24" s="84" t="s">
        <v>150</v>
      </c>
      <c r="F24" s="121">
        <v>14764.99</v>
      </c>
      <c r="G24" s="127">
        <v>0</v>
      </c>
      <c r="H24" s="84" t="s">
        <v>234</v>
      </c>
      <c r="I24" s="84" t="s">
        <v>227</v>
      </c>
      <c r="J24" s="84" t="s">
        <v>25</v>
      </c>
      <c r="K24" s="84" t="s">
        <v>202</v>
      </c>
      <c r="L24" s="75"/>
    </row>
    <row r="25" spans="1:13" s="110" customFormat="1" ht="261" customHeight="1" x14ac:dyDescent="0.25">
      <c r="A25" s="120">
        <f t="shared" si="0"/>
        <v>46</v>
      </c>
      <c r="B25" s="84" t="s">
        <v>209</v>
      </c>
      <c r="C25" s="84" t="s">
        <v>211</v>
      </c>
      <c r="D25" s="84" t="s">
        <v>336</v>
      </c>
      <c r="E25" s="84" t="s">
        <v>150</v>
      </c>
      <c r="F25" s="121">
        <v>4800</v>
      </c>
      <c r="G25" s="127">
        <v>0</v>
      </c>
      <c r="H25" s="84" t="s">
        <v>228</v>
      </c>
      <c r="I25" s="84" t="s">
        <v>227</v>
      </c>
      <c r="J25" s="84" t="s">
        <v>25</v>
      </c>
      <c r="K25" s="84" t="s">
        <v>202</v>
      </c>
      <c r="L25" s="75"/>
    </row>
    <row r="26" spans="1:13" s="110" customFormat="1" ht="352.5" customHeight="1" x14ac:dyDescent="0.25">
      <c r="A26" s="82">
        <v>47</v>
      </c>
      <c r="B26" s="68" t="s">
        <v>337</v>
      </c>
      <c r="C26" s="130" t="s">
        <v>300</v>
      </c>
      <c r="D26" s="68" t="s">
        <v>301</v>
      </c>
      <c r="E26" s="68" t="s">
        <v>302</v>
      </c>
      <c r="F26" s="133">
        <v>390.2</v>
      </c>
      <c r="G26" s="127">
        <v>0</v>
      </c>
      <c r="H26" s="68" t="s">
        <v>303</v>
      </c>
      <c r="I26" s="68" t="s">
        <v>304</v>
      </c>
      <c r="J26" s="68" t="s">
        <v>305</v>
      </c>
      <c r="K26" s="68" t="s">
        <v>306</v>
      </c>
      <c r="L26" s="75"/>
    </row>
    <row r="27" spans="1:13" s="66" customFormat="1" ht="251.25" customHeight="1" x14ac:dyDescent="0.3">
      <c r="A27" s="120">
        <v>48</v>
      </c>
      <c r="B27" s="68" t="s">
        <v>307</v>
      </c>
      <c r="C27" s="90" t="s">
        <v>308</v>
      </c>
      <c r="D27" s="68" t="s">
        <v>309</v>
      </c>
      <c r="E27" s="68" t="s">
        <v>310</v>
      </c>
      <c r="F27" s="77">
        <v>15.54</v>
      </c>
      <c r="G27" s="77">
        <v>0</v>
      </c>
      <c r="H27" s="68" t="s">
        <v>303</v>
      </c>
      <c r="I27" s="68" t="s">
        <v>304</v>
      </c>
      <c r="J27" s="68" t="s">
        <v>305</v>
      </c>
      <c r="K27" s="68" t="s">
        <v>306</v>
      </c>
      <c r="L27" s="131"/>
      <c r="M27" s="48"/>
    </row>
    <row r="28" spans="1:13" s="110" customFormat="1" ht="63.75" customHeight="1" x14ac:dyDescent="0.25">
      <c r="A28" s="178" t="s">
        <v>299</v>
      </c>
      <c r="B28" s="178"/>
      <c r="C28" s="178"/>
      <c r="D28" s="178"/>
      <c r="E28" s="178"/>
      <c r="F28" s="80">
        <f>SUM(F5:F27)</f>
        <v>148012.73000000001</v>
      </c>
      <c r="G28" s="80">
        <f>SUM(G5:G27)</f>
        <v>2487.48</v>
      </c>
      <c r="H28" s="68"/>
      <c r="I28" s="68"/>
      <c r="J28" s="68"/>
      <c r="K28" s="68"/>
      <c r="L28" s="75"/>
    </row>
    <row r="29" spans="1:13" s="110" customFormat="1" ht="23.25" customHeight="1" x14ac:dyDescent="0.25">
      <c r="A29" s="177" t="s">
        <v>263</v>
      </c>
      <c r="B29" s="177"/>
      <c r="C29" s="177"/>
      <c r="D29" s="177"/>
      <c r="E29" s="177"/>
      <c r="F29" s="132">
        <f>4242518.08+405.74</f>
        <v>4242923.82</v>
      </c>
      <c r="G29" s="132">
        <f>G28+2152001.12+87314.94</f>
        <v>2241803.54</v>
      </c>
      <c r="H29" s="68"/>
      <c r="I29" s="68"/>
      <c r="J29" s="68"/>
      <c r="K29" s="68"/>
      <c r="L29" s="75"/>
    </row>
    <row r="30" spans="1:13" s="23" customFormat="1" x14ac:dyDescent="0.25">
      <c r="A30" s="22"/>
      <c r="B30" s="22"/>
      <c r="C30" s="22"/>
      <c r="D30" s="22"/>
      <c r="E30" s="22"/>
      <c r="F30" s="41"/>
      <c r="G30" s="22"/>
      <c r="H30" s="22"/>
      <c r="I30" s="22"/>
      <c r="J30" s="25"/>
      <c r="K30" s="25"/>
      <c r="L30" s="22"/>
    </row>
    <row r="31" spans="1:13" s="23" customFormat="1" x14ac:dyDescent="0.25">
      <c r="A31" s="22"/>
      <c r="B31" s="22"/>
      <c r="C31" s="22"/>
      <c r="D31" s="22"/>
      <c r="E31" s="22"/>
      <c r="F31" s="24"/>
      <c r="G31" s="22"/>
      <c r="H31" s="22"/>
      <c r="I31" s="22"/>
      <c r="J31" s="25"/>
      <c r="K31" s="25"/>
      <c r="L31" s="22"/>
    </row>
    <row r="32" spans="1:13" x14ac:dyDescent="0.25">
      <c r="A32" s="14"/>
      <c r="B32" s="14"/>
      <c r="C32" s="14"/>
      <c r="D32" s="14"/>
      <c r="E32" s="14"/>
      <c r="F32" s="15"/>
      <c r="G32" s="14"/>
      <c r="H32" s="14"/>
      <c r="I32" s="14"/>
      <c r="J32" s="28"/>
      <c r="K32" s="28"/>
      <c r="L32" s="14"/>
    </row>
    <row r="33" spans="1:12" x14ac:dyDescent="0.25">
      <c r="A33" s="14"/>
      <c r="B33" s="14"/>
      <c r="C33" s="14"/>
      <c r="D33" s="14"/>
      <c r="E33" s="14"/>
      <c r="F33" s="15"/>
      <c r="G33" s="14"/>
      <c r="H33" s="14"/>
      <c r="I33" s="14"/>
      <c r="J33" s="28"/>
      <c r="K33" s="28"/>
      <c r="L33" s="14"/>
    </row>
    <row r="34" spans="1:12" x14ac:dyDescent="0.25">
      <c r="A34" s="14"/>
      <c r="B34" s="14"/>
      <c r="C34" s="14"/>
      <c r="D34" s="14"/>
      <c r="E34" s="14"/>
      <c r="F34" s="15"/>
      <c r="G34" s="14"/>
      <c r="H34" s="14"/>
      <c r="I34" s="14"/>
      <c r="J34" s="28"/>
      <c r="K34" s="28"/>
      <c r="L34" s="14"/>
    </row>
    <row r="35" spans="1:12" x14ac:dyDescent="0.25">
      <c r="A35" s="14"/>
      <c r="B35" s="14"/>
      <c r="C35" s="14"/>
      <c r="D35" s="14"/>
      <c r="E35" s="14"/>
      <c r="F35" s="15"/>
      <c r="G35" s="14"/>
      <c r="H35" s="14"/>
      <c r="I35" s="14"/>
      <c r="J35" s="28"/>
      <c r="K35" s="28"/>
      <c r="L35" s="14"/>
    </row>
    <row r="36" spans="1:12" x14ac:dyDescent="0.25">
      <c r="A36" s="14"/>
      <c r="B36" s="14"/>
      <c r="C36" s="14"/>
      <c r="D36" s="14"/>
      <c r="E36" s="14"/>
      <c r="F36" s="15"/>
      <c r="G36" s="14"/>
      <c r="H36" s="14"/>
      <c r="I36" s="14"/>
      <c r="J36" s="28"/>
      <c r="K36" s="28"/>
      <c r="L36" s="14"/>
    </row>
    <row r="37" spans="1:12" x14ac:dyDescent="0.25">
      <c r="A37" s="14"/>
      <c r="B37" s="14"/>
      <c r="C37" s="14"/>
      <c r="D37" s="14"/>
      <c r="E37" s="14"/>
      <c r="F37" s="15"/>
      <c r="G37" s="14"/>
      <c r="H37" s="14"/>
      <c r="I37" s="14"/>
      <c r="J37" s="28"/>
      <c r="K37" s="28"/>
      <c r="L37" s="14"/>
    </row>
    <row r="38" spans="1:12" x14ac:dyDescent="0.25">
      <c r="A38" s="14"/>
      <c r="B38" s="14"/>
      <c r="C38" s="14"/>
      <c r="D38" s="14"/>
      <c r="E38" s="14"/>
      <c r="F38" s="15"/>
      <c r="G38" s="14"/>
      <c r="H38" s="14"/>
      <c r="I38" s="14"/>
      <c r="J38" s="28"/>
      <c r="K38" s="28"/>
      <c r="L38" s="14"/>
    </row>
  </sheetData>
  <mergeCells count="13">
    <mergeCell ref="A29:E29"/>
    <mergeCell ref="A28:E28"/>
    <mergeCell ref="H2:H3"/>
    <mergeCell ref="I2:I3"/>
    <mergeCell ref="A1:K1"/>
    <mergeCell ref="A2:A3"/>
    <mergeCell ref="B2:B3"/>
    <mergeCell ref="C2:C3"/>
    <mergeCell ref="D2:D3"/>
    <mergeCell ref="E2:E3"/>
    <mergeCell ref="K2:K3"/>
    <mergeCell ref="F2:G2"/>
    <mergeCell ref="J2:J3"/>
  </mergeCells>
  <printOptions horizontalCentered="1"/>
  <pageMargins left="0.39370078740157483" right="0.39370078740157483" top="1.1811023622047245" bottom="0" header="0.31496062992125984" footer="0"/>
  <pageSetup paperSize="9" scale="52" firstPageNumber="24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 I</vt:lpstr>
      <vt:lpstr>Раздел II</vt:lpstr>
      <vt:lpstr>Раздел III</vt:lpstr>
      <vt:lpstr>Раздел IV</vt:lpstr>
      <vt:lpstr>Раздел V</vt:lpstr>
      <vt:lpstr>Раздел VI</vt:lpstr>
      <vt:lpstr>Раздел VII</vt:lpstr>
      <vt:lpstr>Раздел VIII</vt:lpstr>
      <vt:lpstr>'Раздел  I'!Заголовки_для_печати</vt:lpstr>
      <vt:lpstr>'Раздел V'!Заголовки_для_печати</vt:lpstr>
      <vt:lpstr>'Раздел VI'!Заголовки_для_печати</vt:lpstr>
      <vt:lpstr>'Раздел VIII'!Заголовки_для_печати</vt:lpstr>
      <vt:lpstr>'Раздел  I'!Область_печати</vt:lpstr>
      <vt:lpstr>'Раздел III'!Область_печати</vt:lpstr>
      <vt:lpstr>'Раздел V'!Область_печати</vt:lpstr>
      <vt:lpstr>'Раздел VI'!Область_печати</vt:lpstr>
      <vt:lpstr>'Раздел VIII'!Область_печати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2022-02-22T06:55:12Z</dcterms:modified>
</cp:coreProperties>
</file>