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080" windowHeight="12045"/>
  </bookViews>
  <sheets>
    <sheet name="прил 4 к МП " sheetId="2" r:id="rId1"/>
  </sheets>
  <definedNames>
    <definedName name="_xlnm.Print_Area" localSheetId="0">'прил 4 к МП '!$A$1:$J$44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4" i="2" l="1"/>
  <c r="G42" i="2"/>
  <c r="C42" i="2"/>
  <c r="J24" i="2"/>
  <c r="J42" i="2" s="1"/>
  <c r="I24" i="2"/>
  <c r="I42" i="2" s="1"/>
  <c r="H24" i="2"/>
  <c r="H42" i="2" s="1"/>
  <c r="G24" i="2"/>
  <c r="F24" i="2"/>
  <c r="F42" i="2" s="1"/>
  <c r="E24" i="2"/>
  <c r="E42" i="2" s="1"/>
  <c r="D24" i="2"/>
  <c r="D43" i="2" s="1"/>
  <c r="C24" i="2"/>
  <c r="B24" i="2"/>
  <c r="B42" i="2" s="1"/>
  <c r="J22" i="2"/>
  <c r="I22" i="2"/>
  <c r="H22" i="2"/>
  <c r="G22" i="2"/>
  <c r="D22" i="2"/>
  <c r="C22" i="2"/>
  <c r="B22" i="2"/>
  <c r="B44" i="2" s="1"/>
  <c r="E20" i="2"/>
  <c r="E22" i="2" s="1"/>
  <c r="F18" i="2"/>
  <c r="E18" i="2"/>
  <c r="F17" i="2"/>
  <c r="F16" i="2"/>
  <c r="E16" i="2"/>
  <c r="F15" i="2"/>
  <c r="E15" i="2"/>
  <c r="F14" i="2"/>
  <c r="E14" i="2"/>
  <c r="F13" i="2"/>
  <c r="E13" i="2"/>
  <c r="F12" i="2"/>
  <c r="F22" i="2" s="1"/>
  <c r="E12" i="2"/>
  <c r="D44" i="2" l="1"/>
  <c r="E43" i="2"/>
  <c r="D42" i="2"/>
  <c r="E44" i="2" l="1"/>
  <c r="F43" i="2"/>
  <c r="F44" i="2" l="1"/>
  <c r="G43" i="2"/>
  <c r="G44" i="2" l="1"/>
  <c r="H43" i="2"/>
  <c r="H44" i="2" l="1"/>
  <c r="I43" i="2"/>
  <c r="I44" i="2" l="1"/>
  <c r="J43" i="2"/>
  <c r="J44" i="2" s="1"/>
</calcChain>
</file>

<file path=xl/sharedStrings.xml><?xml version="1.0" encoding="utf-8"?>
<sst xmlns="http://schemas.openxmlformats.org/spreadsheetml/2006/main" count="68" uniqueCount="42">
  <si>
    <t xml:space="preserve">           </t>
  </si>
  <si>
    <t>Удельный вес численности учащихся, занимающихся в одну смену, в общей численности учащихся общеобразовательных учреждений – всего, %</t>
  </si>
  <si>
    <t>2030 
год</t>
  </si>
  <si>
    <t>2029 
год</t>
  </si>
  <si>
    <t>2028 
год</t>
  </si>
  <si>
    <t>2027 
год</t>
  </si>
  <si>
    <t>2026 
год</t>
  </si>
  <si>
    <t>2025 
год</t>
  </si>
  <si>
    <t>2024 
год</t>
  </si>
  <si>
    <t>2023 
год</t>
  </si>
  <si>
    <t>2022 
год</t>
  </si>
  <si>
    <t>3. Ожидаемые конечные результаты реализации мероприятий до 2030 года</t>
  </si>
  <si>
    <t>Средняя общеобразовательная школа в жилом районе Пойма-5 
(Общеобразовательная организация с универсальной безбарьерной средой</t>
  </si>
  <si>
    <t>Средняя общеобразовательная школа в микрорайоне 24 г. Сургута 
(Общеобразовательная организация с универсальной безбарьерной средой)</t>
  </si>
  <si>
    <t>Средняя общеобразовательная школа в микрорайоне 31Б г. Сургута 
(Общеобразовательная организация с универсальной безбарьерной средой)</t>
  </si>
  <si>
    <t>Средняя общеобразовательная школа в микрорайоне 30 г. Сургута 
(Общеобразовательная организация с универсальной безбарьерной средой)</t>
  </si>
  <si>
    <t>Средняя общеобразовательная школа в микрорайоне 35 г. Сургута 
(Общеобразовательная организация с универсальной безбарьерной средой)</t>
  </si>
  <si>
    <t>Средняя общеобразовательная школа в жилом районе «Марьина гора» 
(Общеобразовательная организация с универсальной безбарьерной средой)</t>
  </si>
  <si>
    <t xml:space="preserve">Нежилое здание для размещения общеобразовательной организации </t>
  </si>
  <si>
    <t xml:space="preserve">Школа-детский сад в поселке Голд Фиш </t>
  </si>
  <si>
    <t>Средняя общеобразовательная школа № 9 в мкр. 39. Блок 2 (концессия)</t>
  </si>
  <si>
    <t>2.1. Строительство, реконструкция зданий школ, приобретение зданий и помещений, 
создание объектов в соответствии с концессионными соглашениями, мест</t>
  </si>
  <si>
    <t>2. Мероприятия, направленные на создание новых мест 
в общеобразовательных учреждениях на период до 2030 года</t>
  </si>
  <si>
    <t>-</t>
  </si>
  <si>
    <t>Класс</t>
  </si>
  <si>
    <t>1. Анализ потребности в создании ученических мест на период до 2030 года</t>
  </si>
  <si>
    <t>Комплекс мероприятий 
по созданию новых мест в муниципальных общеобразовательных учреждениях города Сургута 
в соответствии прогнозируемой потребностью и современными условиями обучения до 2030 года</t>
  </si>
  <si>
    <t xml:space="preserve">Средняя общеобразовательная школа в микрорайоне 34 г. Сургута 
(Общеобразовательная организация с универсальной безбарьерной средой) </t>
  </si>
  <si>
    <t xml:space="preserve">Средняя общеобразовательная школа в микрорайоне 38 г. Сургута 
(Общеобразовательная организация с универсальной безбарьерной средой) </t>
  </si>
  <si>
    <t xml:space="preserve">Средняя общеобразовательная школа в микрорайоне 30А г. Сургута 
(Общеобразовательная организация с универсальной безбарьерной средой) </t>
  </si>
  <si>
    <t>в том числе по годам:</t>
  </si>
  <si>
    <t>Число новых мест, созданных в общеобразовательных учреждениях 
в 2022 – 2030 годах</t>
  </si>
  <si>
    <t>Мощность муниципальных общеобразовательных учреждений города Сургута с учетом ввода в эксплуатацию объектов недвижимого имущества, мест</t>
  </si>
  <si>
    <t>Средняя общеобразовательная школа в микрорайоне 39 г. Сургута 
(Общеобразовательная организация с универсальной безбарьерной средой)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</si>
  <si>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</si>
  <si>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постановлению </t>
  </si>
  <si>
    <t>Администрации города</t>
  </si>
  <si>
    <t>от _____________ № ____________</t>
  </si>
  <si>
    <t>Численность учащихся на начало учебного года – всего, чел.</t>
  </si>
  <si>
    <t>Средняя общеобразовательная школа в микрорайоне 5А г. Сургута 
(Общеобразовательная организация с универсальной безбарьерной средой), (концессия)</t>
  </si>
  <si>
    <t>Средняя общеобразовательная школа в микрорайоне 20А г. Сургута 
(Общеобразовательная организация с универсальной безбарьерной средой), (концессия)</t>
  </si>
  <si>
    <t>Средняя общеобразовательная школа в мкр. 16А (Общеобразовательная организация с универсальной безбарьерной средой), (корректировка, привязка проекта «Средняя общеобразовательная школа в микрорайоне 32 г. Сургута» шифр 1541-ПИ.00.32)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</si>
</sst>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0" fillId="0" borderId="0" xfId="0" applyNumberFormat="1" applyAlignment="1">
      <alignment vertical="top" wrapText="1"/>
    </xf>
    <xf numFmtId="0" fontId="3" fillId="0" borderId="0" xfId="0" applyFont="1"/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9" fontId="2" fillId="0" borderId="0" xfId="0" applyNumberFormat="1" applyFont="1" applyAlignment="1">
      <alignment horizontal="justify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showZeros="0" tabSelected="1" zoomScaleNormal="100" workbookViewId="0">
      <selection activeCell="A39" sqref="A39"/>
    </sheetView>
  </sheetViews>
  <sheetFormatPr defaultColWidth="9.140625" defaultRowHeight="15.75" x14ac:dyDescent="0.25"/>
  <cols>
    <col min="1" max="1" width="104.5703125" style="1" customWidth="1"/>
    <col min="2" max="2" width="9.85546875" style="2" customWidth="1"/>
    <col min="3" max="3" width="9.7109375" style="2" customWidth="1"/>
    <col min="4" max="4" width="9.5703125" style="2" customWidth="1"/>
    <col min="5" max="5" width="9.28515625" style="2" customWidth="1"/>
    <col min="6" max="6" width="9.42578125" style="2" customWidth="1"/>
    <col min="7" max="7" width="9.85546875" style="2" customWidth="1"/>
    <col min="8" max="10" width="10" style="2" customWidth="1"/>
    <col min="11" max="11" width="9.140625" style="1" customWidth="1"/>
    <col min="12" max="16384" width="9.140625" style="1"/>
  </cols>
  <sheetData>
    <row r="1" spans="1:10" x14ac:dyDescent="0.25">
      <c r="G1" s="25" t="s">
        <v>34</v>
      </c>
      <c r="H1" s="26"/>
      <c r="I1" s="26"/>
      <c r="J1" s="26"/>
    </row>
    <row r="2" spans="1:10" x14ac:dyDescent="0.25">
      <c r="G2" s="25" t="s">
        <v>35</v>
      </c>
      <c r="H2" s="26"/>
      <c r="I2" s="26"/>
      <c r="J2" s="26"/>
    </row>
    <row r="3" spans="1:10" ht="17.25" customHeight="1" x14ac:dyDescent="0.25">
      <c r="G3" s="25" t="s">
        <v>36</v>
      </c>
      <c r="H3" s="26"/>
      <c r="I3" s="26"/>
      <c r="J3" s="26"/>
    </row>
    <row r="4" spans="1:10" x14ac:dyDescent="0.25">
      <c r="G4" s="3" t="s">
        <v>37</v>
      </c>
      <c r="H4" s="3"/>
    </row>
    <row r="5" spans="1:10" x14ac:dyDescent="0.25">
      <c r="G5" s="3"/>
      <c r="H5" s="3"/>
    </row>
    <row r="6" spans="1:10" ht="63" customHeight="1" x14ac:dyDescent="0.25">
      <c r="A6" s="27" t="s">
        <v>26</v>
      </c>
      <c r="B6" s="28"/>
      <c r="C6" s="28"/>
      <c r="D6" s="28"/>
      <c r="E6" s="28"/>
      <c r="F6" s="29"/>
      <c r="G6" s="29"/>
      <c r="H6" s="29"/>
      <c r="I6" s="29"/>
      <c r="J6" s="29"/>
    </row>
    <row r="7" spans="1:10" x14ac:dyDescent="0.25">
      <c r="A7" s="4"/>
      <c r="B7" s="5"/>
      <c r="C7" s="5"/>
      <c r="D7" s="5"/>
      <c r="E7" s="5"/>
    </row>
    <row r="8" spans="1:10" ht="33.75" customHeight="1" x14ac:dyDescent="0.25">
      <c r="A8" s="6" t="s">
        <v>25</v>
      </c>
      <c r="B8" s="7" t="s">
        <v>10</v>
      </c>
      <c r="C8" s="7" t="s">
        <v>9</v>
      </c>
      <c r="D8" s="7" t="s">
        <v>8</v>
      </c>
      <c r="E8" s="7" t="s">
        <v>7</v>
      </c>
      <c r="F8" s="7" t="s">
        <v>6</v>
      </c>
      <c r="G8" s="7" t="s">
        <v>5</v>
      </c>
      <c r="H8" s="7" t="s">
        <v>4</v>
      </c>
      <c r="I8" s="7" t="s">
        <v>3</v>
      </c>
      <c r="J8" s="7" t="s">
        <v>2</v>
      </c>
    </row>
    <row r="9" spans="1:10" x14ac:dyDescent="0.25">
      <c r="A9" s="8" t="s">
        <v>24</v>
      </c>
      <c r="B9" s="30" t="s">
        <v>30</v>
      </c>
      <c r="C9" s="30"/>
      <c r="D9" s="30"/>
      <c r="E9" s="30"/>
      <c r="F9" s="31"/>
      <c r="G9" s="31"/>
      <c r="H9" s="31"/>
      <c r="I9" s="31"/>
      <c r="J9" s="31"/>
    </row>
    <row r="10" spans="1:10" x14ac:dyDescent="0.25">
      <c r="A10" s="9">
        <v>1</v>
      </c>
      <c r="B10" s="10">
        <v>6966</v>
      </c>
      <c r="C10" s="10">
        <v>6770</v>
      </c>
      <c r="D10" s="10">
        <v>6378</v>
      </c>
      <c r="E10" s="10">
        <v>5926</v>
      </c>
      <c r="F10" s="10">
        <v>5323</v>
      </c>
      <c r="G10" s="10">
        <v>5000</v>
      </c>
      <c r="H10" s="10">
        <v>5074</v>
      </c>
      <c r="I10" s="10">
        <v>5793</v>
      </c>
      <c r="J10" s="10">
        <v>5519</v>
      </c>
    </row>
    <row r="11" spans="1:10" x14ac:dyDescent="0.25">
      <c r="A11" s="9">
        <v>2</v>
      </c>
      <c r="B11" s="10">
        <v>6915</v>
      </c>
      <c r="C11" s="10">
        <v>6954</v>
      </c>
      <c r="D11" s="10">
        <v>6733</v>
      </c>
      <c r="E11" s="10">
        <v>6325</v>
      </c>
      <c r="F11" s="10">
        <v>5903</v>
      </c>
      <c r="G11" s="10">
        <v>5295</v>
      </c>
      <c r="H11" s="10">
        <v>5000</v>
      </c>
      <c r="I11" s="10">
        <v>5074</v>
      </c>
      <c r="J11" s="10">
        <v>5793</v>
      </c>
    </row>
    <row r="12" spans="1:10" x14ac:dyDescent="0.25">
      <c r="A12" s="9">
        <v>3</v>
      </c>
      <c r="B12" s="10">
        <v>6599</v>
      </c>
      <c r="C12" s="10">
        <v>6997</v>
      </c>
      <c r="D12" s="10">
        <v>6939</v>
      </c>
      <c r="E12" s="10">
        <f t="shared" ref="E12:F16" si="0">D11</f>
        <v>6733</v>
      </c>
      <c r="F12" s="10">
        <f t="shared" si="0"/>
        <v>6325</v>
      </c>
      <c r="G12" s="10">
        <v>5903</v>
      </c>
      <c r="H12" s="10">
        <v>5295</v>
      </c>
      <c r="I12" s="10">
        <v>5000</v>
      </c>
      <c r="J12" s="10">
        <v>5074</v>
      </c>
    </row>
    <row r="13" spans="1:10" x14ac:dyDescent="0.25">
      <c r="A13" s="9">
        <v>4</v>
      </c>
      <c r="B13" s="10">
        <v>6454</v>
      </c>
      <c r="C13" s="10">
        <v>6684</v>
      </c>
      <c r="D13" s="10">
        <v>7036</v>
      </c>
      <c r="E13" s="10">
        <f t="shared" si="0"/>
        <v>6939</v>
      </c>
      <c r="F13" s="10">
        <f t="shared" si="0"/>
        <v>6733</v>
      </c>
      <c r="G13" s="10">
        <v>6325</v>
      </c>
      <c r="H13" s="10">
        <v>5903</v>
      </c>
      <c r="I13" s="10">
        <v>5295</v>
      </c>
      <c r="J13" s="10">
        <v>5000</v>
      </c>
    </row>
    <row r="14" spans="1:10" x14ac:dyDescent="0.25">
      <c r="A14" s="9">
        <v>5</v>
      </c>
      <c r="B14" s="10">
        <v>5998</v>
      </c>
      <c r="C14" s="10">
        <v>6525</v>
      </c>
      <c r="D14" s="10">
        <v>6654</v>
      </c>
      <c r="E14" s="10">
        <f t="shared" si="0"/>
        <v>7036</v>
      </c>
      <c r="F14" s="10">
        <f t="shared" si="0"/>
        <v>6939</v>
      </c>
      <c r="G14" s="10">
        <v>6733</v>
      </c>
      <c r="H14" s="10">
        <v>6325</v>
      </c>
      <c r="I14" s="10">
        <v>5903</v>
      </c>
      <c r="J14" s="10">
        <v>5295</v>
      </c>
    </row>
    <row r="15" spans="1:10" x14ac:dyDescent="0.25">
      <c r="A15" s="9">
        <v>6</v>
      </c>
      <c r="B15" s="10">
        <v>5674</v>
      </c>
      <c r="C15" s="10">
        <v>6052</v>
      </c>
      <c r="D15" s="10">
        <v>6576</v>
      </c>
      <c r="E15" s="10">
        <f t="shared" si="0"/>
        <v>6654</v>
      </c>
      <c r="F15" s="10">
        <f t="shared" si="0"/>
        <v>7036</v>
      </c>
      <c r="G15" s="10">
        <v>6939</v>
      </c>
      <c r="H15" s="10">
        <v>6733</v>
      </c>
      <c r="I15" s="10">
        <v>6325</v>
      </c>
      <c r="J15" s="10">
        <v>5903</v>
      </c>
    </row>
    <row r="16" spans="1:10" x14ac:dyDescent="0.25">
      <c r="A16" s="9">
        <v>7</v>
      </c>
      <c r="B16" s="10">
        <v>5332</v>
      </c>
      <c r="C16" s="10">
        <v>5731</v>
      </c>
      <c r="D16" s="10">
        <v>6052</v>
      </c>
      <c r="E16" s="10">
        <f t="shared" si="0"/>
        <v>6576</v>
      </c>
      <c r="F16" s="10">
        <f t="shared" si="0"/>
        <v>6654</v>
      </c>
      <c r="G16" s="10">
        <v>7036</v>
      </c>
      <c r="H16" s="10">
        <v>6939</v>
      </c>
      <c r="I16" s="10">
        <v>6733</v>
      </c>
      <c r="J16" s="10">
        <v>6325</v>
      </c>
    </row>
    <row r="17" spans="1:10" x14ac:dyDescent="0.25">
      <c r="A17" s="9">
        <v>8</v>
      </c>
      <c r="B17" s="10">
        <v>5000</v>
      </c>
      <c r="C17" s="10">
        <v>5360</v>
      </c>
      <c r="D17" s="10">
        <v>5706</v>
      </c>
      <c r="E17" s="10">
        <v>6052</v>
      </c>
      <c r="F17" s="10">
        <f>E16</f>
        <v>6576</v>
      </c>
      <c r="G17" s="10">
        <v>6654</v>
      </c>
      <c r="H17" s="10">
        <v>7036</v>
      </c>
      <c r="I17" s="10">
        <v>6939</v>
      </c>
      <c r="J17" s="10">
        <v>6733</v>
      </c>
    </row>
    <row r="18" spans="1:10" x14ac:dyDescent="0.25">
      <c r="A18" s="9">
        <v>9</v>
      </c>
      <c r="B18" s="10">
        <v>4709</v>
      </c>
      <c r="C18" s="10">
        <v>5004</v>
      </c>
      <c r="D18" s="10">
        <v>5302</v>
      </c>
      <c r="E18" s="10">
        <f>D17</f>
        <v>5706</v>
      </c>
      <c r="F18" s="10">
        <f>E17</f>
        <v>6052</v>
      </c>
      <c r="G18" s="10">
        <v>6576</v>
      </c>
      <c r="H18" s="10">
        <v>6654</v>
      </c>
      <c r="I18" s="10">
        <v>7036</v>
      </c>
      <c r="J18" s="10">
        <v>6939</v>
      </c>
    </row>
    <row r="19" spans="1:10" x14ac:dyDescent="0.25">
      <c r="A19" s="9">
        <v>10</v>
      </c>
      <c r="B19" s="10">
        <v>2609</v>
      </c>
      <c r="C19" s="10">
        <v>2651</v>
      </c>
      <c r="D19" s="10">
        <v>2602</v>
      </c>
      <c r="E19" s="10">
        <v>2600</v>
      </c>
      <c r="F19" s="10">
        <v>2553</v>
      </c>
      <c r="G19" s="10">
        <v>2852</v>
      </c>
      <c r="H19" s="10">
        <v>3210</v>
      </c>
      <c r="I19" s="10">
        <v>3278</v>
      </c>
      <c r="J19" s="10">
        <v>3576</v>
      </c>
    </row>
    <row r="20" spans="1:10" x14ac:dyDescent="0.25">
      <c r="A20" s="9">
        <v>11</v>
      </c>
      <c r="B20" s="10">
        <v>2420</v>
      </c>
      <c r="C20" s="10">
        <v>2412</v>
      </c>
      <c r="D20" s="10">
        <v>2423</v>
      </c>
      <c r="E20" s="10">
        <f>D19</f>
        <v>2602</v>
      </c>
      <c r="F20" s="10">
        <v>2600</v>
      </c>
      <c r="G20" s="10">
        <v>2553</v>
      </c>
      <c r="H20" s="10">
        <v>2852</v>
      </c>
      <c r="I20" s="10">
        <v>3210</v>
      </c>
      <c r="J20" s="10">
        <v>3278</v>
      </c>
    </row>
    <row r="21" spans="1:10" x14ac:dyDescent="0.25">
      <c r="A21" s="9">
        <v>12</v>
      </c>
      <c r="B21" s="7" t="s">
        <v>23</v>
      </c>
      <c r="C21" s="7" t="s">
        <v>23</v>
      </c>
      <c r="D21" s="7" t="s">
        <v>23</v>
      </c>
      <c r="E21" s="7" t="s">
        <v>23</v>
      </c>
      <c r="F21" s="7" t="s">
        <v>23</v>
      </c>
      <c r="G21" s="7" t="s">
        <v>23</v>
      </c>
      <c r="H21" s="7" t="s">
        <v>23</v>
      </c>
      <c r="I21" s="7" t="s">
        <v>23</v>
      </c>
      <c r="J21" s="7" t="s">
        <v>23</v>
      </c>
    </row>
    <row r="22" spans="1:10" ht="21.75" customHeight="1" x14ac:dyDescent="0.25">
      <c r="A22" s="9" t="s">
        <v>38</v>
      </c>
      <c r="B22" s="10">
        <f t="shared" ref="B22:J22" si="1">SUM(B10:B21)</f>
        <v>58676</v>
      </c>
      <c r="C22" s="10">
        <f t="shared" si="1"/>
        <v>61140</v>
      </c>
      <c r="D22" s="10">
        <f t="shared" si="1"/>
        <v>62401</v>
      </c>
      <c r="E22" s="10">
        <f t="shared" si="1"/>
        <v>63149</v>
      </c>
      <c r="F22" s="10">
        <f t="shared" si="1"/>
        <v>62694</v>
      </c>
      <c r="G22" s="10">
        <f t="shared" si="1"/>
        <v>61866</v>
      </c>
      <c r="H22" s="10">
        <f t="shared" si="1"/>
        <v>61021</v>
      </c>
      <c r="I22" s="10">
        <f t="shared" si="1"/>
        <v>60586</v>
      </c>
      <c r="J22" s="10">
        <f t="shared" si="1"/>
        <v>59435</v>
      </c>
    </row>
    <row r="23" spans="1:10" ht="37.5" customHeight="1" x14ac:dyDescent="0.25">
      <c r="A23" s="9" t="s">
        <v>22</v>
      </c>
      <c r="B23" s="7" t="s">
        <v>10</v>
      </c>
      <c r="C23" s="7" t="s">
        <v>9</v>
      </c>
      <c r="D23" s="7" t="s">
        <v>8</v>
      </c>
      <c r="E23" s="7" t="s">
        <v>7</v>
      </c>
      <c r="F23" s="7" t="s">
        <v>6</v>
      </c>
      <c r="G23" s="7" t="s">
        <v>5</v>
      </c>
      <c r="H23" s="7" t="s">
        <v>4</v>
      </c>
      <c r="I23" s="7" t="s">
        <v>3</v>
      </c>
      <c r="J23" s="7" t="s">
        <v>2</v>
      </c>
    </row>
    <row r="24" spans="1:10" ht="31.5" x14ac:dyDescent="0.25">
      <c r="A24" s="9" t="s">
        <v>21</v>
      </c>
      <c r="B24" s="11">
        <f>SUM(B25:B40)</f>
        <v>550</v>
      </c>
      <c r="C24" s="11">
        <f>SUM(C25:C40)</f>
        <v>0</v>
      </c>
      <c r="D24" s="11">
        <f t="shared" ref="D24:J24" si="2">SUM(D25:D40)</f>
        <v>2500</v>
      </c>
      <c r="E24" s="11">
        <f t="shared" si="2"/>
        <v>0</v>
      </c>
      <c r="F24" s="11">
        <f t="shared" si="2"/>
        <v>1500</v>
      </c>
      <c r="G24" s="11">
        <f>SUM(G25:G40)</f>
        <v>0</v>
      </c>
      <c r="H24" s="11">
        <f t="shared" si="2"/>
        <v>0</v>
      </c>
      <c r="I24" s="11">
        <f t="shared" si="2"/>
        <v>0</v>
      </c>
      <c r="J24" s="11">
        <f t="shared" si="2"/>
        <v>13750</v>
      </c>
    </row>
    <row r="25" spans="1:10" ht="21" customHeight="1" x14ac:dyDescent="0.25">
      <c r="A25" s="9" t="s">
        <v>20</v>
      </c>
      <c r="B25" s="11">
        <v>550</v>
      </c>
      <c r="C25" s="11"/>
      <c r="D25" s="11"/>
      <c r="E25" s="11"/>
      <c r="F25" s="11"/>
      <c r="G25" s="11"/>
      <c r="H25" s="11"/>
      <c r="I25" s="11"/>
      <c r="J25" s="11"/>
    </row>
    <row r="26" spans="1:10" ht="33.75" customHeight="1" x14ac:dyDescent="0.25">
      <c r="A26" s="9" t="s">
        <v>39</v>
      </c>
      <c r="B26" s="11"/>
      <c r="C26" s="11"/>
      <c r="D26" s="11"/>
      <c r="E26" s="11"/>
      <c r="F26" s="11">
        <v>1500</v>
      </c>
      <c r="G26" s="11"/>
      <c r="H26" s="11"/>
      <c r="I26" s="11"/>
      <c r="J26" s="11"/>
    </row>
    <row r="27" spans="1:10" ht="33" customHeight="1" x14ac:dyDescent="0.25">
      <c r="A27" s="9" t="s">
        <v>40</v>
      </c>
      <c r="B27" s="11"/>
      <c r="C27" s="11"/>
      <c r="D27" s="11">
        <v>1500</v>
      </c>
      <c r="E27" s="11"/>
      <c r="F27" s="11"/>
      <c r="G27" s="11"/>
      <c r="H27" s="11"/>
      <c r="I27" s="11"/>
      <c r="J27" s="11"/>
    </row>
    <row r="28" spans="1:10" ht="33.75" customHeight="1" x14ac:dyDescent="0.25">
      <c r="A28" s="9" t="s">
        <v>29</v>
      </c>
      <c r="B28" s="11"/>
      <c r="C28" s="11"/>
      <c r="D28" s="11"/>
      <c r="E28" s="11"/>
      <c r="F28" s="11"/>
      <c r="G28" s="11"/>
      <c r="H28" s="11"/>
      <c r="I28" s="21"/>
      <c r="J28" s="11">
        <v>1500</v>
      </c>
    </row>
    <row r="29" spans="1:10" ht="31.5" x14ac:dyDescent="0.25">
      <c r="A29" s="9" t="s">
        <v>27</v>
      </c>
      <c r="B29" s="11"/>
      <c r="C29" s="11"/>
      <c r="D29" s="11"/>
      <c r="E29" s="11"/>
      <c r="F29" s="11"/>
      <c r="G29" s="11"/>
      <c r="H29" s="11"/>
      <c r="I29" s="21"/>
      <c r="J29" s="11">
        <v>1500</v>
      </c>
    </row>
    <row r="30" spans="1:10" ht="31.5" x14ac:dyDescent="0.25">
      <c r="A30" s="9" t="s">
        <v>28</v>
      </c>
      <c r="B30" s="11"/>
      <c r="C30" s="11"/>
      <c r="D30" s="11"/>
      <c r="E30" s="11"/>
      <c r="F30" s="11"/>
      <c r="G30" s="11"/>
      <c r="H30" s="11"/>
      <c r="I30" s="21"/>
      <c r="J30" s="11">
        <v>1500</v>
      </c>
    </row>
    <row r="31" spans="1:10" x14ac:dyDescent="0.25">
      <c r="A31" s="9" t="s">
        <v>19</v>
      </c>
      <c r="B31" s="11"/>
      <c r="C31" s="11"/>
      <c r="D31" s="11">
        <v>100</v>
      </c>
      <c r="E31" s="11"/>
      <c r="F31" s="11"/>
      <c r="G31" s="11"/>
      <c r="H31" s="11"/>
      <c r="I31" s="21"/>
      <c r="J31" s="11"/>
    </row>
    <row r="32" spans="1:10" ht="18" customHeight="1" x14ac:dyDescent="0.25">
      <c r="A32" s="9" t="s">
        <v>18</v>
      </c>
      <c r="B32" s="11"/>
      <c r="C32" s="11"/>
      <c r="D32" s="11">
        <v>900</v>
      </c>
      <c r="E32" s="11"/>
      <c r="F32" s="11"/>
      <c r="G32" s="11"/>
      <c r="H32" s="11"/>
      <c r="I32" s="21"/>
      <c r="J32" s="11"/>
    </row>
    <row r="33" spans="1:10" ht="31.5" x14ac:dyDescent="0.25">
      <c r="A33" s="9" t="s">
        <v>17</v>
      </c>
      <c r="B33" s="11"/>
      <c r="C33" s="11"/>
      <c r="D33" s="11"/>
      <c r="E33" s="11"/>
      <c r="F33" s="11"/>
      <c r="G33" s="11"/>
      <c r="H33" s="11"/>
      <c r="I33" s="21"/>
      <c r="J33" s="11">
        <v>900</v>
      </c>
    </row>
    <row r="34" spans="1:10" ht="33" customHeight="1" x14ac:dyDescent="0.25">
      <c r="A34" s="9" t="s">
        <v>16</v>
      </c>
      <c r="B34" s="11"/>
      <c r="C34" s="11"/>
      <c r="D34" s="11"/>
      <c r="E34" s="11"/>
      <c r="F34" s="11"/>
      <c r="G34" s="11"/>
      <c r="H34" s="11"/>
      <c r="I34" s="21"/>
      <c r="J34" s="11">
        <v>1150</v>
      </c>
    </row>
    <row r="35" spans="1:10" ht="33.75" customHeight="1" x14ac:dyDescent="0.25">
      <c r="A35" s="9" t="s">
        <v>15</v>
      </c>
      <c r="B35" s="11"/>
      <c r="C35" s="11"/>
      <c r="D35" s="11"/>
      <c r="E35" s="11"/>
      <c r="F35" s="11"/>
      <c r="G35" s="11"/>
      <c r="H35" s="11"/>
      <c r="I35" s="21"/>
      <c r="J35" s="11">
        <v>1500</v>
      </c>
    </row>
    <row r="36" spans="1:10" ht="33.75" customHeight="1" x14ac:dyDescent="0.25">
      <c r="A36" s="9" t="s">
        <v>14</v>
      </c>
      <c r="B36" s="11"/>
      <c r="C36" s="11"/>
      <c r="D36" s="11"/>
      <c r="E36" s="11"/>
      <c r="F36" s="11"/>
      <c r="G36" s="11"/>
      <c r="H36" s="11"/>
      <c r="I36" s="21"/>
      <c r="J36" s="11">
        <v>900</v>
      </c>
    </row>
    <row r="37" spans="1:10" ht="31.5" x14ac:dyDescent="0.25">
      <c r="A37" s="9" t="s">
        <v>33</v>
      </c>
      <c r="B37" s="11"/>
      <c r="C37" s="11"/>
      <c r="D37" s="11"/>
      <c r="E37" s="11"/>
      <c r="F37" s="11"/>
      <c r="G37" s="11"/>
      <c r="H37" s="11"/>
      <c r="I37" s="21"/>
      <c r="J37" s="11">
        <v>1500</v>
      </c>
    </row>
    <row r="38" spans="1:10" ht="31.5" x14ac:dyDescent="0.25">
      <c r="A38" s="9" t="s">
        <v>13</v>
      </c>
      <c r="B38" s="11"/>
      <c r="C38" s="11"/>
      <c r="D38" s="11"/>
      <c r="E38" s="11"/>
      <c r="F38" s="11"/>
      <c r="G38" s="11"/>
      <c r="H38" s="11"/>
      <c r="I38" s="21"/>
      <c r="J38" s="11">
        <v>1500</v>
      </c>
    </row>
    <row r="39" spans="1:10" ht="51" customHeight="1" x14ac:dyDescent="0.25">
      <c r="A39" s="9" t="s">
        <v>41</v>
      </c>
      <c r="B39" s="11"/>
      <c r="C39" s="11"/>
      <c r="D39" s="11"/>
      <c r="E39" s="11"/>
      <c r="F39" s="11"/>
      <c r="G39" s="11"/>
      <c r="H39" s="11"/>
      <c r="I39" s="21"/>
      <c r="J39" s="11">
        <v>900</v>
      </c>
    </row>
    <row r="40" spans="1:10" ht="31.5" x14ac:dyDescent="0.25">
      <c r="A40" s="9" t="s">
        <v>12</v>
      </c>
      <c r="B40" s="11"/>
      <c r="C40" s="11"/>
      <c r="D40" s="11"/>
      <c r="E40" s="11"/>
      <c r="F40" s="11"/>
      <c r="G40" s="11"/>
      <c r="H40" s="11"/>
      <c r="I40" s="21"/>
      <c r="J40" s="11">
        <v>900</v>
      </c>
    </row>
    <row r="41" spans="1:10" ht="31.5" x14ac:dyDescent="0.25">
      <c r="A41" s="9" t="s">
        <v>11</v>
      </c>
      <c r="B41" s="7" t="s">
        <v>10</v>
      </c>
      <c r="C41" s="7" t="s">
        <v>9</v>
      </c>
      <c r="D41" s="7" t="s">
        <v>8</v>
      </c>
      <c r="E41" s="7" t="s">
        <v>7</v>
      </c>
      <c r="F41" s="7" t="s">
        <v>6</v>
      </c>
      <c r="G41" s="7" t="s">
        <v>5</v>
      </c>
      <c r="H41" s="7" t="s">
        <v>4</v>
      </c>
      <c r="I41" s="7" t="s">
        <v>3</v>
      </c>
      <c r="J41" s="7" t="s">
        <v>2</v>
      </c>
    </row>
    <row r="42" spans="1:10" ht="35.25" customHeight="1" x14ac:dyDescent="0.25">
      <c r="A42" s="9" t="s">
        <v>31</v>
      </c>
      <c r="B42" s="11">
        <f>B24</f>
        <v>550</v>
      </c>
      <c r="C42" s="11">
        <f>C24</f>
        <v>0</v>
      </c>
      <c r="D42" s="11">
        <f t="shared" ref="D42:J42" si="3">+D24</f>
        <v>2500</v>
      </c>
      <c r="E42" s="11">
        <f t="shared" si="3"/>
        <v>0</v>
      </c>
      <c r="F42" s="11">
        <f t="shared" si="3"/>
        <v>1500</v>
      </c>
      <c r="G42" s="11">
        <f t="shared" si="3"/>
        <v>0</v>
      </c>
      <c r="H42" s="11">
        <f t="shared" si="3"/>
        <v>0</v>
      </c>
      <c r="I42" s="11">
        <f t="shared" si="3"/>
        <v>0</v>
      </c>
      <c r="J42" s="11">
        <f t="shared" si="3"/>
        <v>13750</v>
      </c>
    </row>
    <row r="43" spans="1:10" ht="31.5" x14ac:dyDescent="0.25">
      <c r="A43" s="9" t="s">
        <v>32</v>
      </c>
      <c r="B43" s="11">
        <v>36699</v>
      </c>
      <c r="C43" s="11">
        <v>36699</v>
      </c>
      <c r="D43" s="11">
        <f>C43+D24</f>
        <v>39199</v>
      </c>
      <c r="E43" s="11">
        <f t="shared" ref="E43:J43" si="4">D43+E42</f>
        <v>39199</v>
      </c>
      <c r="F43" s="11">
        <f t="shared" si="4"/>
        <v>40699</v>
      </c>
      <c r="G43" s="11">
        <f t="shared" si="4"/>
        <v>40699</v>
      </c>
      <c r="H43" s="11">
        <f t="shared" si="4"/>
        <v>40699</v>
      </c>
      <c r="I43" s="11">
        <f t="shared" si="4"/>
        <v>40699</v>
      </c>
      <c r="J43" s="11">
        <f t="shared" si="4"/>
        <v>54449</v>
      </c>
    </row>
    <row r="44" spans="1:10" ht="31.5" x14ac:dyDescent="0.25">
      <c r="A44" s="9" t="s">
        <v>1</v>
      </c>
      <c r="B44" s="12">
        <f t="shared" ref="B44:J44" si="5">B43/B22*100</f>
        <v>62.54516326947985</v>
      </c>
      <c r="C44" s="12">
        <f t="shared" si="5"/>
        <v>60.024533856722272</v>
      </c>
      <c r="D44" s="12">
        <f t="shared" si="5"/>
        <v>62.817903559237834</v>
      </c>
      <c r="E44" s="12">
        <f t="shared" si="5"/>
        <v>62.073825397076753</v>
      </c>
      <c r="F44" s="12">
        <f t="shared" si="5"/>
        <v>64.91689794876703</v>
      </c>
      <c r="G44" s="12">
        <f t="shared" si="5"/>
        <v>65.785730449681566</v>
      </c>
      <c r="H44" s="12">
        <f t="shared" si="5"/>
        <v>66.696710968355148</v>
      </c>
      <c r="I44" s="12">
        <f t="shared" si="5"/>
        <v>67.175585118674292</v>
      </c>
      <c r="J44" s="12">
        <f t="shared" si="5"/>
        <v>91.611003617397159</v>
      </c>
    </row>
    <row r="45" spans="1:10" ht="15" customHeight="1" x14ac:dyDescent="0.25">
      <c r="B45" s="13"/>
      <c r="C45" s="13"/>
      <c r="D45" s="13"/>
      <c r="E45" s="13"/>
      <c r="F45" s="13"/>
      <c r="G45" s="13"/>
      <c r="H45" s="13"/>
      <c r="I45" s="13"/>
      <c r="J45" s="13"/>
    </row>
    <row r="46" spans="1:10" ht="52.5" customHeight="1" x14ac:dyDescent="0.25">
      <c r="J46" s="14"/>
    </row>
    <row r="47" spans="1:10" s="15" customFormat="1" ht="18.75" x14ac:dyDescent="0.3">
      <c r="B47" s="16"/>
      <c r="C47" s="16"/>
      <c r="D47" s="16"/>
      <c r="E47" s="16"/>
      <c r="F47" s="16"/>
      <c r="G47" s="16"/>
      <c r="H47" s="16"/>
      <c r="I47" s="16"/>
      <c r="J47" s="17"/>
    </row>
    <row r="48" spans="1:10" ht="15" customHeight="1" x14ac:dyDescent="0.25">
      <c r="B48" s="13"/>
      <c r="C48" s="13"/>
      <c r="D48" s="13"/>
      <c r="E48" s="13"/>
      <c r="F48" s="13"/>
      <c r="G48" s="13"/>
      <c r="H48" s="13"/>
      <c r="I48" s="13"/>
      <c r="J48" s="13"/>
    </row>
    <row r="49" spans="1:12" s="19" customFormat="1" ht="57" customHeight="1" x14ac:dyDescent="0.25">
      <c r="A49" s="32"/>
      <c r="B49" s="23"/>
      <c r="C49" s="23"/>
      <c r="D49" s="23"/>
      <c r="E49" s="23"/>
      <c r="F49" s="23"/>
      <c r="G49" s="23"/>
      <c r="H49" s="23"/>
      <c r="I49" s="23"/>
      <c r="J49" s="23"/>
      <c r="K49" s="18"/>
      <c r="L49" s="18"/>
    </row>
    <row r="50" spans="1:12" ht="15" customHeight="1" x14ac:dyDescent="0.25">
      <c r="B50" s="13"/>
      <c r="C50" s="13"/>
      <c r="D50" s="13"/>
      <c r="E50" s="13"/>
      <c r="F50" s="13"/>
      <c r="G50" s="13"/>
      <c r="H50" s="13"/>
      <c r="I50" s="13"/>
      <c r="J50" s="13"/>
    </row>
    <row r="51" spans="1:12" s="19" customFormat="1" x14ac:dyDescent="0.25">
      <c r="A51" s="22"/>
      <c r="B51" s="23"/>
      <c r="C51" s="23"/>
      <c r="D51" s="23"/>
      <c r="E51" s="23"/>
      <c r="F51" s="23"/>
      <c r="G51" s="23"/>
      <c r="H51" s="23"/>
      <c r="I51" s="23"/>
      <c r="J51" s="23"/>
    </row>
    <row r="52" spans="1:12" x14ac:dyDescent="0.25">
      <c r="A52" s="24" t="s">
        <v>0</v>
      </c>
      <c r="B52" s="23"/>
      <c r="C52" s="23"/>
      <c r="D52" s="23"/>
      <c r="E52" s="23"/>
      <c r="F52" s="23"/>
      <c r="G52" s="23"/>
      <c r="H52" s="23"/>
      <c r="I52" s="23"/>
      <c r="J52" s="23"/>
    </row>
    <row r="56" spans="1:12" x14ac:dyDescent="0.25">
      <c r="B56" s="20"/>
    </row>
  </sheetData>
  <mergeCells count="8">
    <mergeCell ref="A51:J51"/>
    <mergeCell ref="A52:J52"/>
    <mergeCell ref="G1:J1"/>
    <mergeCell ref="G2:J2"/>
    <mergeCell ref="G3:J3"/>
    <mergeCell ref="A6:J6"/>
    <mergeCell ref="B9:J9"/>
    <mergeCell ref="A49:J49"/>
  </mergeCells>
  <pageMargins left="0.35433070866141736" right="0.23622047244094491" top="1.1417322834645669" bottom="0.43307086614173229" header="0.9055118110236221" footer="0.31496062992125984"/>
  <pageSetup paperSize="9" scale="73" firstPageNumber="32" fitToHeight="0" orientation="landscape" useFirstPageNumber="1" r:id="rId1"/>
  <headerFooter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 к МП </vt:lpstr>
      <vt:lpstr>'прил 4 к МП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Гордеев Сергей Викторович</cp:lastModifiedBy>
  <cp:lastPrinted>2024-12-28T09:28:45Z</cp:lastPrinted>
  <dcterms:created xsi:type="dcterms:W3CDTF">2023-03-17T10:18:11Z</dcterms:created>
  <dcterms:modified xsi:type="dcterms:W3CDTF">2025-01-10T06:58:39Z</dcterms:modified>
</cp:coreProperties>
</file>