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НЕ Удалять ОТДЕЛ ДОЗНАНИЯ\ОСНОВНЫЕ НАПРаВЛЕНИЯ\ОТЧЕТЫ\"/>
    </mc:Choice>
  </mc:AlternateContent>
  <bookViews>
    <workbookView xWindow="390" yWindow="-30" windowWidth="8280" windowHeight="4485"/>
  </bookViews>
  <sheets>
    <sheet name="Сводка" sheetId="1" r:id="rId1"/>
  </sheets>
  <calcPr calcId="152511" calcMode="manual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<sst xmlns="http://schemas.openxmlformats.org/spreadsheetml/2006/main" count="46" uniqueCount="44">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</sst>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150</c:v>
                </c:pt>
                <c:pt idx="1">
                  <c:v>108</c:v>
                </c:pt>
                <c:pt idx="2">
                  <c:v>103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163</c:v>
                </c:pt>
                <c:pt idx="1">
                  <c:v>126</c:v>
                </c:pt>
                <c:pt idx="2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59088"/>
        <c:axId val="248742528"/>
      </c:barChart>
      <c:catAx>
        <c:axId val="23555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8742528"/>
        <c:crosses val="autoZero"/>
        <c:auto val="1"/>
        <c:lblAlgn val="ctr"/>
        <c:lblOffset val="100"/>
        <c:noMultiLvlLbl val="0"/>
      </c:catAx>
      <c:valAx>
        <c:axId val="2487425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5559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42</c:v>
                </c:pt>
                <c:pt idx="1">
                  <c:v>11</c:v>
                </c:pt>
                <c:pt idx="2">
                  <c:v>6</c:v>
                </c:pt>
                <c:pt idx="3">
                  <c:v>15</c:v>
                </c:pt>
                <c:pt idx="4">
                  <c:v>5</c:v>
                </c:pt>
                <c:pt idx="5">
                  <c:v>12</c:v>
                </c:pt>
                <c:pt idx="6">
                  <c:v>59</c:v>
                </c:pt>
                <c:pt idx="7">
                  <c:v>108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37</c:v>
                </c:pt>
                <c:pt idx="1">
                  <c:v>15</c:v>
                </c:pt>
                <c:pt idx="2">
                  <c:v>3</c:v>
                </c:pt>
                <c:pt idx="3">
                  <c:v>17</c:v>
                </c:pt>
                <c:pt idx="4">
                  <c:v>16</c:v>
                </c:pt>
                <c:pt idx="5">
                  <c:v>20</c:v>
                </c:pt>
                <c:pt idx="6">
                  <c:v>55</c:v>
                </c:pt>
                <c:pt idx="7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743312"/>
        <c:axId val="248743704"/>
      </c:barChart>
      <c:catAx>
        <c:axId val="24874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8743704"/>
        <c:crosses val="autoZero"/>
        <c:auto val="1"/>
        <c:lblAlgn val="ctr"/>
        <c:lblOffset val="0"/>
        <c:tickLblSkip val="1"/>
        <c:noMultiLvlLbl val="0"/>
      </c:catAx>
      <c:valAx>
        <c:axId val="248743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48743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22</c:v>
                </c:pt>
                <c:pt idx="1">
                  <c:v>16</c:v>
                </c:pt>
                <c:pt idx="2">
                  <c:v>3</c:v>
                </c:pt>
                <c:pt idx="3">
                  <c:v>22</c:v>
                </c:pt>
                <c:pt idx="4">
                  <c:v>11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61</c:v>
                </c:pt>
                <c:pt idx="9">
                  <c:v>12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8</c:v>
                </c:pt>
                <c:pt idx="1">
                  <c:v>26</c:v>
                </c:pt>
                <c:pt idx="2">
                  <c:v>7</c:v>
                </c:pt>
                <c:pt idx="3">
                  <c:v>24</c:v>
                </c:pt>
                <c:pt idx="4">
                  <c:v>29</c:v>
                </c:pt>
                <c:pt idx="5">
                  <c:v>2</c:v>
                </c:pt>
                <c:pt idx="6">
                  <c:v>9</c:v>
                </c:pt>
                <c:pt idx="7">
                  <c:v>9</c:v>
                </c:pt>
                <c:pt idx="8">
                  <c:v>49</c:v>
                </c:pt>
                <c:pt idx="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440832"/>
        <c:axId val="233439656"/>
      </c:barChart>
      <c:catAx>
        <c:axId val="23344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3439656"/>
        <c:crosses val="autoZero"/>
        <c:auto val="1"/>
        <c:lblAlgn val="ctr"/>
        <c:lblOffset val="100"/>
        <c:tickLblSkip val="1"/>
        <c:noMultiLvlLbl val="0"/>
      </c:catAx>
      <c:valAx>
        <c:axId val="2334396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344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42</c:v>
                </c:pt>
                <c:pt idx="1">
                  <c:v>11</c:v>
                </c:pt>
                <c:pt idx="2">
                  <c:v>6</c:v>
                </c:pt>
                <c:pt idx="3">
                  <c:v>15</c:v>
                </c:pt>
                <c:pt idx="4">
                  <c:v>5</c:v>
                </c:pt>
                <c:pt idx="5">
                  <c:v>12</c:v>
                </c:pt>
                <c:pt idx="6">
                  <c:v>59</c:v>
                </c:pt>
                <c:pt idx="7">
                  <c:v>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22</c:v>
                </c:pt>
                <c:pt idx="1">
                  <c:v>16</c:v>
                </c:pt>
                <c:pt idx="2">
                  <c:v>3</c:v>
                </c:pt>
                <c:pt idx="3">
                  <c:v>22</c:v>
                </c:pt>
                <c:pt idx="4">
                  <c:v>11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61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7" zoomScaleNormal="100" workbookViewId="0">
      <selection activeCell="D42" sqref="D42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v>42528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>
        <v>2015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150</v>
      </c>
      <c r="D5" s="25">
        <v>163</v>
      </c>
      <c r="E5" s="10">
        <f t="shared" ref="E5:E16" si="0">IF(C5*100/D5-100&gt;100,C5/D5,C5*100/D5-100)</f>
        <v>-7.9754601226993884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108</v>
      </c>
      <c r="D6" s="25">
        <v>126</v>
      </c>
      <c r="E6" s="10">
        <f t="shared" si="0"/>
        <v>-14.285714285714292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6714331</v>
      </c>
      <c r="D7" s="27">
        <v>1628521241</v>
      </c>
      <c r="E7" s="10">
        <f t="shared" si="0"/>
        <v>-99.587703811841166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2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1626047777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7</v>
      </c>
      <c r="D10" s="31">
        <v>0</v>
      </c>
      <c r="E10" s="10" t="e">
        <f t="shared" si="0"/>
        <v>#DIV/0!</v>
      </c>
      <c r="F10" s="11" t="e">
        <f t="shared" si="1"/>
        <v>#DIV/0!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103</v>
      </c>
      <c r="D12" s="31">
        <v>104</v>
      </c>
      <c r="E12" s="10">
        <f t="shared" si="0"/>
        <v>-0.961538461538467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10</v>
      </c>
      <c r="D13" s="31">
        <v>4</v>
      </c>
      <c r="E13" s="10">
        <f t="shared" si="0"/>
        <v>2.5</v>
      </c>
      <c r="F13" s="11" t="str">
        <f t="shared" si="1"/>
        <v>раз</v>
      </c>
    </row>
    <row r="14" spans="1:7" ht="17.25" x14ac:dyDescent="0.3">
      <c r="A14" s="8">
        <v>10</v>
      </c>
      <c r="B14" s="12" t="s">
        <v>6</v>
      </c>
      <c r="C14" s="30">
        <v>2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98</v>
      </c>
      <c r="D15" s="31">
        <v>56</v>
      </c>
      <c r="E15" s="10">
        <f t="shared" si="0"/>
        <v>75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12500000</v>
      </c>
      <c r="D16" s="31">
        <v>91750000</v>
      </c>
      <c r="E16" s="10">
        <f t="shared" si="0"/>
        <v>-86.376021798365116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42</v>
      </c>
      <c r="D18" s="23">
        <v>37</v>
      </c>
      <c r="E18" s="10">
        <f t="shared" ref="E18:E25" si="2">IF(C18*100/D18-100&gt;100,C18/D18,C18*100/D18-100)</f>
        <v>13.513513513513516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11</v>
      </c>
      <c r="D19" s="23">
        <v>15</v>
      </c>
      <c r="E19" s="10">
        <f t="shared" si="2"/>
        <v>-26.666666666666671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6</v>
      </c>
      <c r="D20" s="23">
        <v>3</v>
      </c>
      <c r="E20" s="10">
        <f t="shared" si="2"/>
        <v>100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15</v>
      </c>
      <c r="D21" s="23">
        <v>17</v>
      </c>
      <c r="E21" s="10">
        <f t="shared" si="2"/>
        <v>-11.764705882352942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5</v>
      </c>
      <c r="D22" s="23">
        <v>16</v>
      </c>
      <c r="E22" s="10">
        <f t="shared" si="2"/>
        <v>-68.75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12</v>
      </c>
      <c r="D23" s="23">
        <v>20</v>
      </c>
      <c r="E23" s="10">
        <f t="shared" si="2"/>
        <v>-40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59</v>
      </c>
      <c r="D24" s="23">
        <v>55</v>
      </c>
      <c r="E24" s="10">
        <f t="shared" si="2"/>
        <v>7.2727272727272663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108</v>
      </c>
      <c r="D25" s="23">
        <v>126</v>
      </c>
      <c r="E25" s="10">
        <f t="shared" si="2"/>
        <v>-14.285714285714292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22</v>
      </c>
      <c r="D27" s="23">
        <v>8</v>
      </c>
      <c r="E27" s="10">
        <f t="shared" ref="E27:E42" si="4">IF(C27*100/D27-100&gt;100,C27/D27,C27*100/D27-100)</f>
        <v>2.75</v>
      </c>
      <c r="F27" s="11" t="str">
        <f t="shared" ref="F27:F42" si="5">IF(C27*100/D27-100&gt;100,"раз","%")</f>
        <v>раз</v>
      </c>
    </row>
    <row r="28" spans="1:6" ht="16.5" x14ac:dyDescent="0.25">
      <c r="A28" s="39" t="s">
        <v>28</v>
      </c>
      <c r="B28" s="40"/>
      <c r="C28" s="22">
        <v>16</v>
      </c>
      <c r="D28" s="23">
        <v>26</v>
      </c>
      <c r="E28" s="10">
        <f>IF(C28*100/D28-100&gt;100,C28/D28,C28*100/D28-100)</f>
        <v>-38.46153846153846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3</v>
      </c>
      <c r="D29" s="23">
        <v>7</v>
      </c>
      <c r="E29" s="10">
        <f>IF(C29*100/D29-100&gt;100,C29/D29,C29*100/D29-100)</f>
        <v>-57.142857142857146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22</v>
      </c>
      <c r="D30" s="23">
        <v>24</v>
      </c>
      <c r="E30" s="10">
        <f t="shared" si="4"/>
        <v>-8.3333333333333286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11</v>
      </c>
      <c r="D31" s="23">
        <v>29</v>
      </c>
      <c r="E31" s="10">
        <f t="shared" si="4"/>
        <v>-62.068965517241381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4</v>
      </c>
      <c r="D32" s="23">
        <v>2</v>
      </c>
      <c r="E32" s="10">
        <f t="shared" si="4"/>
        <v>100</v>
      </c>
      <c r="F32" s="11" t="str">
        <f t="shared" si="5"/>
        <v>%</v>
      </c>
    </row>
    <row r="33" spans="1:8" ht="16.5" x14ac:dyDescent="0.25">
      <c r="A33" s="39" t="s">
        <v>39</v>
      </c>
      <c r="B33" s="40"/>
      <c r="C33" s="22">
        <v>5</v>
      </c>
      <c r="D33" s="23">
        <v>9</v>
      </c>
      <c r="E33" s="10">
        <f t="shared" si="4"/>
        <v>-44.444444444444443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6</v>
      </c>
      <c r="D34" s="23">
        <v>9</v>
      </c>
      <c r="E34" s="10">
        <f t="shared" si="4"/>
        <v>-33.333333333333329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61</v>
      </c>
      <c r="D35" s="23">
        <v>49</v>
      </c>
      <c r="E35" s="10">
        <f t="shared" si="4"/>
        <v>24.489795918367349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12</v>
      </c>
      <c r="D36" s="23">
        <v>5</v>
      </c>
      <c r="E36" s="10">
        <f t="shared" si="4"/>
        <v>2.4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12</v>
      </c>
      <c r="D37" s="23">
        <v>16</v>
      </c>
      <c r="E37" s="10">
        <f t="shared" si="4"/>
        <v>-25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130</v>
      </c>
      <c r="D38" s="23">
        <v>121</v>
      </c>
      <c r="E38" s="10">
        <f t="shared" si="4"/>
        <v>7.4380165289256155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1347</v>
      </c>
      <c r="D39" s="23">
        <v>5744</v>
      </c>
      <c r="E39" s="10">
        <f t="shared" si="4"/>
        <v>-76.549442896935929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5140</v>
      </c>
      <c r="D40" s="23">
        <v>4517</v>
      </c>
      <c r="E40" s="10">
        <f t="shared" si="4"/>
        <v>13.792340048704887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0</v>
      </c>
      <c r="D41" s="23">
        <v>2</v>
      </c>
      <c r="E41" s="10">
        <f t="shared" si="4"/>
        <v>-100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31</v>
      </c>
      <c r="D42" s="23">
        <v>46</v>
      </c>
      <c r="E42" s="10">
        <f t="shared" si="4"/>
        <v>-32.608695652173907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43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2016-04-27T04:25:23Z</cp:lastPrinted>
  <dcterms:created xsi:type="dcterms:W3CDTF">1997-03-25T06:43:11Z</dcterms:created>
  <dcterms:modified xsi:type="dcterms:W3CDTF">2016-06-08T04:46:01Z</dcterms:modified>
</cp:coreProperties>
</file>