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548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2" i="1"/>
  <c r="E42"/>
  <c r="F41"/>
  <c r="E41"/>
  <c r="F40"/>
  <c r="E40"/>
  <c r="F39"/>
  <c r="E39"/>
  <c r="F38"/>
  <c r="E38"/>
  <c r="F37"/>
  <c r="E37"/>
  <c r="F36"/>
  <c r="E36"/>
  <c r="F35"/>
  <c r="F34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E20"/>
  <c r="F19"/>
  <c r="E19"/>
  <c r="F18"/>
  <c r="E18"/>
  <c r="F16"/>
  <c r="E16"/>
  <c r="F15"/>
  <c r="E15"/>
  <c r="F13"/>
  <c r="E13"/>
  <c r="F12"/>
  <c r="E12"/>
  <c r="F10"/>
  <c r="E10"/>
  <c r="F9"/>
  <c r="E9"/>
  <c r="F8"/>
  <c r="E8"/>
  <c r="F7"/>
  <c r="E7"/>
  <c r="F6"/>
  <c r="E6"/>
  <c r="F5"/>
  <c r="E5"/>
  <c r="E43" l="1"/>
  <c r="F43"/>
</calcChain>
</file>

<file path=xl/sharedStrings.xml><?xml version="1.0" encoding="utf-8"?>
<sst xmlns="http://schemas.openxmlformats.org/spreadsheetml/2006/main" count="50" uniqueCount="47">
  <si>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</si>
  <si>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</si>
  <si>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</si>
  <si>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</si>
  <si>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</si>
  <si>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</si>
  <si>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</si>
  <si>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</si>
  <si>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</si>
  <si>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</si>
  <si>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</si>
  <si>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</si>
  <si>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</si>
  <si>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</si>
  <si>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</si>
  <si>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</si>
  <si>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</si>
  <si>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</si>
  <si>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</si>
  <si>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</si>
  <si>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</si>
  <si>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</si>
  <si>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</si>
  <si>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</si>
  <si>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</si>
  <si>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</si>
  <si>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</si>
  <si>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</si>
  <si>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</si>
  <si>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</si>
  <si>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</si>
  <si>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</si>
  <si>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</si>
  <si>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</si>
  <si>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</si>
  <si>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</si>
  <si>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</si>
  <si>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</si>
  <si>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</si>
  <si>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</si>
  <si>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</si>
  <si>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</si>
  <si>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</si>
  <si>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</si>
  <si>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</si>
  <si>
    <t xml:space="preserve">- загорания (мусор, трава) </t>
  </si>
  <si>
    <t>По факту 257 отказных материалов плюс 24 переданных, 2 материала в работе)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</si>
</sst>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0" applyFont="1" applyBorder="1" applyProtection="1">
      <protection hidden="1"/>
    </xf>
    <xf numFmtId="0" fontId="3" fillId="3" borderId="20" xfId="0" applyFont="1" applyFill="1" applyBorder="1" applyAlignment="1" applyProtection="1">
      <alignment horizontal="center"/>
      <protection hidden="1"/>
    </xf>
    <xf numFmtId="0" fontId="6" fillId="3" borderId="20" xfId="0" applyFont="1" applyFill="1" applyBorder="1" applyProtection="1">
      <protection hidden="1"/>
    </xf>
    <xf numFmtId="0" fontId="6" fillId="3" borderId="20" xfId="0" applyFont="1" applyFill="1" applyBorder="1" applyAlignment="1" applyProtection="1">
      <alignment wrapText="1"/>
      <protection hidden="1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579E-2"/>
          <c:y val="5.4944465274950366E-2"/>
          <c:w val="0.90136586970098509"/>
          <c:h val="0.74142027233783026"/>
        </c:manualLayout>
      </c:layout>
      <c:barChart>
        <c:barDir val="col"/>
        <c:grouping val="clustered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273</c:v>
                </c:pt>
                <c:pt idx="1">
                  <c:v>125</c:v>
                </c:pt>
                <c:pt idx="2">
                  <c:v>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294</c:v>
                </c:pt>
                <c:pt idx="1">
                  <c:v>112</c:v>
                </c:pt>
                <c:pt idx="2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axId val="91525504"/>
        <c:axId val="91527040"/>
      </c:barChart>
      <c:catAx>
        <c:axId val="9152550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527040"/>
        <c:crosses val="autoZero"/>
        <c:auto val="1"/>
        <c:lblAlgn val="ctr"/>
        <c:lblOffset val="100"/>
      </c:catAx>
      <c:valAx>
        <c:axId val="91527040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525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10829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66</c:v>
                </c:pt>
                <c:pt idx="1">
                  <c:v>10</c:v>
                </c:pt>
                <c:pt idx="2">
                  <c:v>7</c:v>
                </c:pt>
                <c:pt idx="3">
                  <c:v>32</c:v>
                </c:pt>
                <c:pt idx="4">
                  <c:v>13</c:v>
                </c:pt>
                <c:pt idx="5">
                  <c:v>38</c:v>
                </c:pt>
                <c:pt idx="6">
                  <c:v>107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51</c:v>
                </c:pt>
                <c:pt idx="1">
                  <c:v>11</c:v>
                </c:pt>
                <c:pt idx="2">
                  <c:v>7</c:v>
                </c:pt>
                <c:pt idx="3">
                  <c:v>48</c:v>
                </c:pt>
                <c:pt idx="4">
                  <c:v>24</c:v>
                </c:pt>
                <c:pt idx="5">
                  <c:v>34</c:v>
                </c:pt>
                <c:pt idx="6">
                  <c:v>119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axId val="92805376"/>
        <c:axId val="92807168"/>
      </c:barChart>
      <c:catAx>
        <c:axId val="9280537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2807168"/>
        <c:crosses val="autoZero"/>
        <c:auto val="1"/>
        <c:lblAlgn val="ctr"/>
        <c:lblOffset val="0"/>
        <c:tickLblSkip val="1"/>
      </c:catAx>
      <c:valAx>
        <c:axId val="92807168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2805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714"/>
          <c:y val="1.6548501561811549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14</c:v>
                </c:pt>
                <c:pt idx="1">
                  <c:v>14</c:v>
                </c:pt>
                <c:pt idx="2">
                  <c:v>19</c:v>
                </c:pt>
                <c:pt idx="3">
                  <c:v>62</c:v>
                </c:pt>
                <c:pt idx="4">
                  <c:v>44</c:v>
                </c:pt>
                <c:pt idx="5">
                  <c:v>5</c:v>
                </c:pt>
                <c:pt idx="6">
                  <c:v>17</c:v>
                </c:pt>
                <c:pt idx="7">
                  <c:v>30</c:v>
                </c:pt>
                <c:pt idx="8">
                  <c:v>68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19</c:v>
                </c:pt>
                <c:pt idx="1">
                  <c:v>6</c:v>
                </c:pt>
                <c:pt idx="2">
                  <c:v>26</c:v>
                </c:pt>
                <c:pt idx="3">
                  <c:v>54</c:v>
                </c:pt>
                <c:pt idx="4">
                  <c:v>45</c:v>
                </c:pt>
                <c:pt idx="5">
                  <c:v>4</c:v>
                </c:pt>
                <c:pt idx="6">
                  <c:v>28</c:v>
                </c:pt>
                <c:pt idx="7">
                  <c:v>38</c:v>
                </c:pt>
                <c:pt idx="8" formatCode="General">
                  <c:v>74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axId val="92852224"/>
        <c:axId val="92853760"/>
      </c:barChart>
      <c:catAx>
        <c:axId val="92852224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2853760"/>
        <c:crosses val="autoZero"/>
        <c:auto val="1"/>
        <c:lblAlgn val="ctr"/>
        <c:lblOffset val="100"/>
        <c:tickLblSkip val="1"/>
      </c:catAx>
      <c:valAx>
        <c:axId val="92853760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285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66</c:v>
                </c:pt>
                <c:pt idx="1">
                  <c:v>10</c:v>
                </c:pt>
                <c:pt idx="2">
                  <c:v>7</c:v>
                </c:pt>
                <c:pt idx="3">
                  <c:v>32</c:v>
                </c:pt>
                <c:pt idx="4">
                  <c:v>13</c:v>
                </c:pt>
                <c:pt idx="5">
                  <c:v>38</c:v>
                </c:pt>
                <c:pt idx="6">
                  <c:v>107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4A-4C95-AA2F-7A689A5044B9}"/>
            </c:ext>
          </c:extLst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918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14</c:v>
                </c:pt>
                <c:pt idx="1">
                  <c:v>14</c:v>
                </c:pt>
                <c:pt idx="2">
                  <c:v>19</c:v>
                </c:pt>
                <c:pt idx="3">
                  <c:v>62</c:v>
                </c:pt>
                <c:pt idx="4">
                  <c:v>44</c:v>
                </c:pt>
                <c:pt idx="5">
                  <c:v>5</c:v>
                </c:pt>
                <c:pt idx="6">
                  <c:v>17</c:v>
                </c:pt>
                <c:pt idx="7">
                  <c:v>30</c:v>
                </c:pt>
                <c:pt idx="8">
                  <c:v>68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E-4D20-ABBD-62DEF5FA749C}"/>
            </c:ext>
          </c:extLst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1162E-4"/>
          <c:y val="0.82092281078501561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81</xdr:row>
      <xdr:rowOff>104775</xdr:rowOff>
    </xdr:from>
    <xdr:to>
      <xdr:col>5</xdr:col>
      <xdr:colOff>533400</xdr:colOff>
      <xdr:row>112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C5" sqref="C5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55" t="s">
        <v>40</v>
      </c>
      <c r="C1" s="56"/>
      <c r="D1" s="24">
        <v>43411</v>
      </c>
      <c r="E1" s="4" t="s">
        <v>36</v>
      </c>
      <c r="F1" s="5"/>
    </row>
    <row r="2" spans="1:7" ht="16.5" customHeight="1">
      <c r="A2" s="50"/>
      <c r="B2" s="50"/>
      <c r="C2" s="44" t="s">
        <v>39</v>
      </c>
      <c r="D2" s="45"/>
      <c r="E2" s="45"/>
      <c r="F2" s="46"/>
    </row>
    <row r="3" spans="1:7" ht="13.5" thickBot="1">
      <c r="A3" s="51"/>
      <c r="B3" s="51"/>
      <c r="C3" s="47"/>
      <c r="D3" s="48"/>
      <c r="E3" s="48"/>
      <c r="F3" s="49"/>
    </row>
    <row r="4" spans="1:7" ht="17.25">
      <c r="A4" s="6" t="s">
        <v>20</v>
      </c>
      <c r="B4" s="7" t="s">
        <v>0</v>
      </c>
      <c r="C4" s="18" t="s">
        <v>44</v>
      </c>
      <c r="D4" s="19" t="s">
        <v>43</v>
      </c>
      <c r="E4" s="57" t="s">
        <v>17</v>
      </c>
      <c r="F4" s="58"/>
    </row>
    <row r="5" spans="1:7" ht="17.25">
      <c r="A5" s="8">
        <v>1</v>
      </c>
      <c r="B5" s="9" t="s">
        <v>1</v>
      </c>
      <c r="C5" s="35">
        <v>273</v>
      </c>
      <c r="D5" s="27">
        <v>294</v>
      </c>
      <c r="E5" s="28">
        <f t="shared" ref="E5:E16" si="0">IF(C5*100/D5-100&gt;100,C5/D5,C5*100/D5-100)</f>
        <v>-7.1428571428571388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125</v>
      </c>
      <c r="D6" s="27">
        <v>112</v>
      </c>
      <c r="E6" s="28">
        <f t="shared" si="0"/>
        <v>11.607142857142861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5539430</v>
      </c>
      <c r="D7" s="29">
        <v>3312417</v>
      </c>
      <c r="E7" s="28">
        <f t="shared" si="0"/>
        <v>67.232265744319022</v>
      </c>
      <c r="F7" s="34" t="str">
        <f t="shared" si="1"/>
        <v>%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5</v>
      </c>
      <c r="D10" s="31">
        <v>6</v>
      </c>
      <c r="E10" s="28">
        <f t="shared" si="0"/>
        <v>-16.666666666666671</v>
      </c>
      <c r="F10" s="34" t="str">
        <f t="shared" si="1"/>
        <v>%</v>
      </c>
    </row>
    <row r="11" spans="1:7" ht="17.25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42</v>
      </c>
    </row>
    <row r="12" spans="1:7" ht="17.25">
      <c r="A12" s="8">
        <v>8</v>
      </c>
      <c r="B12" s="10" t="s">
        <v>18</v>
      </c>
      <c r="C12" s="36">
        <v>195</v>
      </c>
      <c r="D12" s="36">
        <v>198</v>
      </c>
      <c r="E12" s="28">
        <f t="shared" si="0"/>
        <v>-1.5151515151515156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17</v>
      </c>
      <c r="D13" s="31">
        <v>15</v>
      </c>
      <c r="E13" s="28">
        <f t="shared" si="0"/>
        <v>13.333333333333329</v>
      </c>
      <c r="F13" s="34" t="str">
        <f t="shared" si="1"/>
        <v>%</v>
      </c>
    </row>
    <row r="14" spans="1:7" ht="17.25">
      <c r="A14" s="8">
        <v>10</v>
      </c>
      <c r="B14" s="10" t="s">
        <v>6</v>
      </c>
      <c r="C14" s="31">
        <v>4</v>
      </c>
      <c r="D14" s="31">
        <v>4</v>
      </c>
      <c r="E14" s="33">
        <v>100</v>
      </c>
      <c r="F14" s="34" t="s">
        <v>42</v>
      </c>
    </row>
    <row r="15" spans="1:7" ht="17.25">
      <c r="A15" s="8">
        <v>11</v>
      </c>
      <c r="B15" s="10" t="s">
        <v>8</v>
      </c>
      <c r="C15" s="31">
        <v>31</v>
      </c>
      <c r="D15" s="31">
        <v>85</v>
      </c>
      <c r="E15" s="28">
        <f t="shared" si="0"/>
        <v>-63.529411764705884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137347000</v>
      </c>
      <c r="D16" s="31">
        <v>29445000</v>
      </c>
      <c r="E16" s="28">
        <f t="shared" si="0"/>
        <v>4.664527084394634</v>
      </c>
      <c r="F16" s="34" t="str">
        <f t="shared" si="1"/>
        <v>раз</v>
      </c>
    </row>
    <row r="17" spans="1:6" ht="17.25">
      <c r="A17" s="11">
        <v>13</v>
      </c>
      <c r="B17" s="12" t="s">
        <v>15</v>
      </c>
      <c r="C17" s="52"/>
      <c r="D17" s="52"/>
      <c r="E17" s="52"/>
      <c r="F17" s="52"/>
    </row>
    <row r="18" spans="1:6" ht="16.5">
      <c r="A18" s="42" t="s">
        <v>26</v>
      </c>
      <c r="B18" s="43"/>
      <c r="C18" s="32">
        <v>66</v>
      </c>
      <c r="D18" s="32">
        <v>51</v>
      </c>
      <c r="E18" s="28">
        <f t="shared" ref="E18:E25" si="2">IF(C18*100/D18-100&gt;100,C18/D18,C18*100/D18-100)</f>
        <v>29.411764705882348</v>
      </c>
      <c r="F18" s="34" t="str">
        <f t="shared" ref="F18:F25" si="3">IF(C18*100/D18-100&gt;100,"раз","%")</f>
        <v>%</v>
      </c>
    </row>
    <row r="19" spans="1:6" ht="16.5">
      <c r="A19" s="42" t="s">
        <v>25</v>
      </c>
      <c r="B19" s="43"/>
      <c r="C19" s="32">
        <v>10</v>
      </c>
      <c r="D19" s="32">
        <v>11</v>
      </c>
      <c r="E19" s="28">
        <f t="shared" si="2"/>
        <v>-9.0909090909090935</v>
      </c>
      <c r="F19" s="34" t="str">
        <f t="shared" si="3"/>
        <v>%</v>
      </c>
    </row>
    <row r="20" spans="1:6" ht="16.5">
      <c r="A20" s="42" t="s">
        <v>24</v>
      </c>
      <c r="B20" s="43"/>
      <c r="C20" s="32">
        <v>7</v>
      </c>
      <c r="D20" s="32">
        <v>7</v>
      </c>
      <c r="E20" s="28">
        <f t="shared" si="2"/>
        <v>0</v>
      </c>
      <c r="F20" s="34" t="str">
        <f t="shared" si="3"/>
        <v>%</v>
      </c>
    </row>
    <row r="21" spans="1:6" ht="16.5">
      <c r="A21" s="42" t="s">
        <v>23</v>
      </c>
      <c r="B21" s="43"/>
      <c r="C21" s="32">
        <v>32</v>
      </c>
      <c r="D21" s="32">
        <v>48</v>
      </c>
      <c r="E21" s="28">
        <f t="shared" si="2"/>
        <v>-33.333333333333329</v>
      </c>
      <c r="F21" s="34" t="str">
        <f t="shared" si="3"/>
        <v>%</v>
      </c>
    </row>
    <row r="22" spans="1:6" ht="16.5">
      <c r="A22" s="42" t="s">
        <v>22</v>
      </c>
      <c r="B22" s="43"/>
      <c r="C22" s="32">
        <v>13</v>
      </c>
      <c r="D22" s="32">
        <v>24</v>
      </c>
      <c r="E22" s="28">
        <f t="shared" si="2"/>
        <v>-45.833333333333336</v>
      </c>
      <c r="F22" s="34" t="str">
        <f t="shared" si="3"/>
        <v>%</v>
      </c>
    </row>
    <row r="23" spans="1:6" ht="16.5">
      <c r="A23" s="42" t="s">
        <v>21</v>
      </c>
      <c r="B23" s="43"/>
      <c r="C23" s="32">
        <v>38</v>
      </c>
      <c r="D23" s="32">
        <v>34</v>
      </c>
      <c r="E23" s="28">
        <f t="shared" si="2"/>
        <v>11.764705882352942</v>
      </c>
      <c r="F23" s="34" t="str">
        <f t="shared" si="3"/>
        <v>%</v>
      </c>
    </row>
    <row r="24" spans="1:6" ht="16.5">
      <c r="A24" s="59" t="s">
        <v>34</v>
      </c>
      <c r="B24" s="60"/>
      <c r="C24" s="32">
        <v>107</v>
      </c>
      <c r="D24" s="32">
        <v>119</v>
      </c>
      <c r="E24" s="28">
        <f t="shared" si="2"/>
        <v>-10.084033613445385</v>
      </c>
      <c r="F24" s="34" t="str">
        <f t="shared" si="3"/>
        <v>%</v>
      </c>
    </row>
    <row r="25" spans="1:6" ht="16.5">
      <c r="A25" s="59" t="s">
        <v>45</v>
      </c>
      <c r="B25" s="60"/>
      <c r="C25" s="32">
        <v>40</v>
      </c>
      <c r="D25" s="32">
        <v>24</v>
      </c>
      <c r="E25" s="28">
        <f t="shared" si="2"/>
        <v>66.666666666666657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52"/>
      <c r="D26" s="52"/>
      <c r="E26" s="52"/>
      <c r="F26" s="52"/>
    </row>
    <row r="27" spans="1:6" ht="16.5">
      <c r="A27" s="42" t="s">
        <v>27</v>
      </c>
      <c r="B27" s="43"/>
      <c r="C27" s="32">
        <v>14</v>
      </c>
      <c r="D27" s="32">
        <v>19</v>
      </c>
      <c r="E27" s="28">
        <f t="shared" ref="E27:E42" si="4">IF(C27*100/D27-100&gt;100,C27/D27,C27*100/D27-100)</f>
        <v>-26.315789473684205</v>
      </c>
      <c r="F27" s="34" t="str">
        <f t="shared" ref="F27:F42" si="5">IF(C27*100/D27-100&gt;100,"раз","%")</f>
        <v>%</v>
      </c>
    </row>
    <row r="28" spans="1:6" ht="16.5">
      <c r="A28" s="42" t="s">
        <v>28</v>
      </c>
      <c r="B28" s="43"/>
      <c r="C28" s="32">
        <v>14</v>
      </c>
      <c r="D28" s="32">
        <v>6</v>
      </c>
      <c r="E28" s="28">
        <f>IF(C28*100/D28-100&gt;100,C28/D28,C28*100/D28-100)</f>
        <v>2.3333333333333335</v>
      </c>
      <c r="F28" s="34" t="str">
        <f>IF(C28*100/D28-100&gt;100,"раз","%")</f>
        <v>раз</v>
      </c>
    </row>
    <row r="29" spans="1:6" ht="16.5">
      <c r="A29" s="42" t="s">
        <v>29</v>
      </c>
      <c r="B29" s="43"/>
      <c r="C29" s="32">
        <v>19</v>
      </c>
      <c r="D29" s="32">
        <v>26</v>
      </c>
      <c r="E29" s="28">
        <f>IF(C29*100/D29-100&gt;100,C29/D29,C29*100/D29-100)</f>
        <v>-26.92307692307692</v>
      </c>
      <c r="F29" s="34" t="str">
        <f>IF(C29*100/D29-100&gt;100,"раз","%")</f>
        <v>%</v>
      </c>
    </row>
    <row r="30" spans="1:6" ht="16.5">
      <c r="A30" s="42" t="s">
        <v>30</v>
      </c>
      <c r="B30" s="43"/>
      <c r="C30" s="32">
        <v>62</v>
      </c>
      <c r="D30" s="32">
        <v>54</v>
      </c>
      <c r="E30" s="28">
        <f t="shared" si="4"/>
        <v>14.81481481481481</v>
      </c>
      <c r="F30" s="34" t="str">
        <f t="shared" si="5"/>
        <v>%</v>
      </c>
    </row>
    <row r="31" spans="1:6" ht="16.5">
      <c r="A31" s="42" t="s">
        <v>31</v>
      </c>
      <c r="B31" s="43"/>
      <c r="C31" s="32">
        <v>44</v>
      </c>
      <c r="D31" s="32">
        <v>45</v>
      </c>
      <c r="E31" s="28">
        <f t="shared" si="4"/>
        <v>-2.2222222222222285</v>
      </c>
      <c r="F31" s="34" t="str">
        <f t="shared" si="5"/>
        <v>%</v>
      </c>
    </row>
    <row r="32" spans="1:6" ht="16.5">
      <c r="A32" s="42" t="s">
        <v>37</v>
      </c>
      <c r="B32" s="43"/>
      <c r="C32" s="32">
        <v>5</v>
      </c>
      <c r="D32" s="32">
        <v>4</v>
      </c>
      <c r="E32" s="28">
        <f t="shared" si="4"/>
        <v>25</v>
      </c>
      <c r="F32" s="34" t="str">
        <f t="shared" si="5"/>
        <v>%</v>
      </c>
    </row>
    <row r="33" spans="1:8" ht="16.5">
      <c r="A33" s="42" t="s">
        <v>38</v>
      </c>
      <c r="B33" s="43"/>
      <c r="C33" s="32">
        <v>17</v>
      </c>
      <c r="D33" s="32">
        <v>28</v>
      </c>
      <c r="E33" s="28">
        <f t="shared" si="4"/>
        <v>-39.285714285714285</v>
      </c>
      <c r="F33" s="34" t="str">
        <f t="shared" si="5"/>
        <v>%</v>
      </c>
    </row>
    <row r="34" spans="1:8" ht="16.5">
      <c r="A34" s="42" t="s">
        <v>32</v>
      </c>
      <c r="B34" s="43"/>
      <c r="C34" s="32">
        <v>30</v>
      </c>
      <c r="D34" s="32">
        <v>38</v>
      </c>
      <c r="E34" s="28">
        <f t="shared" si="4"/>
        <v>-21.05263157894737</v>
      </c>
      <c r="F34" s="34" t="str">
        <f>IF(C34*100/D34-100&gt;100,"раз","%")</f>
        <v>%</v>
      </c>
    </row>
    <row r="35" spans="1:8" ht="16.5">
      <c r="A35" s="59" t="s">
        <v>34</v>
      </c>
      <c r="B35" s="60"/>
      <c r="C35" s="32">
        <v>68</v>
      </c>
      <c r="D35" s="5">
        <v>74</v>
      </c>
      <c r="E35" s="28">
        <v>5</v>
      </c>
      <c r="F35" s="34" t="str">
        <f>IF(C35*100/D35-100&gt;100,"раз","%")</f>
        <v>%</v>
      </c>
    </row>
    <row r="36" spans="1:8" ht="16.5">
      <c r="A36" s="59" t="s">
        <v>35</v>
      </c>
      <c r="B36" s="60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>
      <c r="A37" s="14">
        <v>15</v>
      </c>
      <c r="B37" s="15" t="s">
        <v>9</v>
      </c>
      <c r="C37" s="32">
        <v>11</v>
      </c>
      <c r="D37" s="32">
        <v>15</v>
      </c>
      <c r="E37" s="28">
        <f t="shared" si="4"/>
        <v>-26.666666666666671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242</v>
      </c>
      <c r="D38" s="32">
        <v>251</v>
      </c>
      <c r="E38" s="28">
        <f t="shared" si="4"/>
        <v>-3.5856573705179215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765</v>
      </c>
      <c r="D39" s="32">
        <v>1427</v>
      </c>
      <c r="E39" s="28">
        <f t="shared" si="4"/>
        <v>-46.391030133146458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6911</v>
      </c>
      <c r="D40" s="32">
        <v>5727</v>
      </c>
      <c r="E40" s="28">
        <f t="shared" si="4"/>
        <v>20.674000349222979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4</v>
      </c>
      <c r="D41" s="32">
        <v>3</v>
      </c>
      <c r="E41" s="28">
        <f t="shared" si="4"/>
        <v>33.333333333333343</v>
      </c>
      <c r="F41" s="34" t="str">
        <f t="shared" si="5"/>
        <v>%</v>
      </c>
    </row>
    <row r="42" spans="1:8" ht="17.25">
      <c r="A42" s="8">
        <v>20</v>
      </c>
      <c r="B42" s="10" t="s">
        <v>13</v>
      </c>
      <c r="C42" s="32">
        <v>59</v>
      </c>
      <c r="D42" s="32">
        <v>67</v>
      </c>
      <c r="E42" s="28">
        <f t="shared" si="4"/>
        <v>-11.940298507462686</v>
      </c>
      <c r="F42" s="34" t="str">
        <f t="shared" si="5"/>
        <v>%</v>
      </c>
    </row>
    <row r="43" spans="1:8" ht="49.5">
      <c r="A43" s="38">
        <v>21</v>
      </c>
      <c r="B43" s="40" t="s">
        <v>46</v>
      </c>
      <c r="C43" s="41">
        <v>283</v>
      </c>
      <c r="D43" s="41">
        <v>287</v>
      </c>
      <c r="E43" s="39">
        <f t="shared" ref="E43" si="6">IF(C43*100/D43-100&gt;100,C43/D43,C43*100/D43-100)</f>
        <v>-1.3937282229965149</v>
      </c>
      <c r="F43" s="37" t="str">
        <f t="shared" ref="F43" si="7">IF(C43*100/D43-100&gt;100,"раз","%")</f>
        <v>%</v>
      </c>
    </row>
    <row r="44" spans="1:8" ht="16.5">
      <c r="A44" s="53" t="s">
        <v>41</v>
      </c>
      <c r="B44" s="53"/>
      <c r="C44" s="20"/>
      <c r="D44" s="21"/>
      <c r="E44" s="22"/>
      <c r="F44" s="22"/>
      <c r="G44" s="1"/>
      <c r="H44" s="1"/>
    </row>
    <row r="45" spans="1:8" ht="16.5">
      <c r="A45" s="53"/>
      <c r="B45" s="53"/>
      <c r="C45" s="26"/>
      <c r="D45" s="54"/>
      <c r="E45" s="54"/>
      <c r="F45" s="54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2002-01-03T20:31:56Z</cp:lastPrinted>
  <dcterms:created xsi:type="dcterms:W3CDTF">1997-03-25T06:43:11Z</dcterms:created>
  <dcterms:modified xsi:type="dcterms:W3CDTF">2018-11-07T04:54:17Z</dcterms:modified>
</cp:coreProperties>
</file>