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<sst xmlns="http://schemas.openxmlformats.org/spreadsheetml/2006/main" count="48" uniqueCount="45">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</sst>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Protection="1"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189E-2"/>
          <c:y val="5.4944465274950366E-2"/>
          <c:w val="0.90136586970100196"/>
          <c:h val="0.74142027233781138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227</c:v>
                </c:pt>
                <c:pt idx="1">
                  <c:v>93</c:v>
                </c:pt>
                <c:pt idx="2">
                  <c:v>148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230</c:v>
                </c:pt>
                <c:pt idx="1">
                  <c:v>150</c:v>
                </c:pt>
                <c:pt idx="2">
                  <c:v>153</c:v>
                </c:pt>
              </c:numCache>
            </c:numRef>
          </c:val>
        </c:ser>
        <c:axId val="98059776"/>
        <c:axId val="98061312"/>
      </c:barChart>
      <c:catAx>
        <c:axId val="98059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8061312"/>
        <c:crosses val="autoZero"/>
        <c:auto val="1"/>
        <c:lblAlgn val="ctr"/>
        <c:lblOffset val="100"/>
      </c:catAx>
      <c:valAx>
        <c:axId val="9806131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805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71E-2"/>
          <c:w val="0.36434177481107466"/>
          <c:h val="8.5034296058859718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8158E-2"/>
          <c:y val="1.7148873415624162E-2"/>
          <c:w val="0.83299375351659799"/>
          <c:h val="0.70896779695488898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19</c:v>
                </c:pt>
                <c:pt idx="5">
                  <c:v>33</c:v>
                </c:pt>
                <c:pt idx="6">
                  <c:v>113</c:v>
                </c:pt>
                <c:pt idx="7">
                  <c:v>93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48</c:v>
                </c:pt>
                <c:pt idx="1">
                  <c:v>19</c:v>
                </c:pt>
                <c:pt idx="2">
                  <c:v>9</c:v>
                </c:pt>
                <c:pt idx="3">
                  <c:v>21</c:v>
                </c:pt>
                <c:pt idx="4">
                  <c:v>11</c:v>
                </c:pt>
                <c:pt idx="5">
                  <c:v>22</c:v>
                </c:pt>
                <c:pt idx="6">
                  <c:v>100</c:v>
                </c:pt>
                <c:pt idx="7">
                  <c:v>150</c:v>
                </c:pt>
              </c:numCache>
            </c:numRef>
          </c:val>
        </c:ser>
        <c:axId val="98095488"/>
        <c:axId val="98097024"/>
      </c:barChart>
      <c:catAx>
        <c:axId val="980954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8097024"/>
        <c:crosses val="autoZero"/>
        <c:auto val="1"/>
        <c:lblAlgn val="ctr"/>
        <c:lblOffset val="0"/>
        <c:tickLblSkip val="1"/>
      </c:catAx>
      <c:valAx>
        <c:axId val="9809702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809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604"/>
          <c:y val="1.6548501561811015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558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13</c:v>
                </c:pt>
                <c:pt idx="1">
                  <c:v>5</c:v>
                </c:pt>
                <c:pt idx="2">
                  <c:v>14</c:v>
                </c:pt>
                <c:pt idx="3">
                  <c:v>37</c:v>
                </c:pt>
                <c:pt idx="4">
                  <c:v>43</c:v>
                </c:pt>
                <c:pt idx="5">
                  <c:v>3</c:v>
                </c:pt>
                <c:pt idx="6">
                  <c:v>21</c:v>
                </c:pt>
                <c:pt idx="7">
                  <c:v>29</c:v>
                </c:pt>
                <c:pt idx="8">
                  <c:v>62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34</c:v>
                </c:pt>
                <c:pt idx="1">
                  <c:v>21</c:v>
                </c:pt>
                <c:pt idx="2">
                  <c:v>17</c:v>
                </c:pt>
                <c:pt idx="3">
                  <c:v>30</c:v>
                </c:pt>
                <c:pt idx="4">
                  <c:v>22</c:v>
                </c:pt>
                <c:pt idx="5">
                  <c:v>5</c:v>
                </c:pt>
                <c:pt idx="6">
                  <c:v>8</c:v>
                </c:pt>
                <c:pt idx="7">
                  <c:v>14</c:v>
                </c:pt>
                <c:pt idx="8" formatCode="General">
                  <c:v>68</c:v>
                </c:pt>
                <c:pt idx="9">
                  <c:v>11</c:v>
                </c:pt>
              </c:numCache>
            </c:numRef>
          </c:val>
        </c:ser>
        <c:axId val="97806976"/>
        <c:axId val="97825152"/>
      </c:barChart>
      <c:catAx>
        <c:axId val="97806976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7825152"/>
        <c:crosses val="autoZero"/>
        <c:auto val="1"/>
        <c:lblAlgn val="ctr"/>
        <c:lblOffset val="100"/>
        <c:tickLblSkip val="1"/>
      </c:catAx>
      <c:valAx>
        <c:axId val="9782515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780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9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35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19</c:v>
                </c:pt>
                <c:pt idx="5">
                  <c:v>33</c:v>
                </c:pt>
                <c:pt idx="6">
                  <c:v>113</c:v>
                </c:pt>
                <c:pt idx="7">
                  <c:v>93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81"/>
          <c:w val="0.9807699391887158"/>
          <c:h val="0.1490910414515638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21"/>
          <c:y val="0.14583360305990151"/>
          <c:w val="0.6691394658753711"/>
          <c:h val="0.5321979540237965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13</c:v>
                </c:pt>
                <c:pt idx="1">
                  <c:v>5</c:v>
                </c:pt>
                <c:pt idx="2">
                  <c:v>14</c:v>
                </c:pt>
                <c:pt idx="3">
                  <c:v>37</c:v>
                </c:pt>
                <c:pt idx="4">
                  <c:v>43</c:v>
                </c:pt>
                <c:pt idx="5">
                  <c:v>3</c:v>
                </c:pt>
                <c:pt idx="6">
                  <c:v>21</c:v>
                </c:pt>
                <c:pt idx="7">
                  <c:v>29</c:v>
                </c:pt>
                <c:pt idx="8">
                  <c:v>62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092"/>
          <c:w val="0.97016628114364023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8" sqref="C8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>
      <c r="A1" s="3"/>
      <c r="B1" s="50" t="s">
        <v>41</v>
      </c>
      <c r="C1" s="51"/>
      <c r="D1" s="24">
        <v>42969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44</v>
      </c>
      <c r="D4" s="19">
        <v>2016</v>
      </c>
      <c r="E4" s="52" t="s">
        <v>17</v>
      </c>
      <c r="F4" s="53"/>
    </row>
    <row r="5" spans="1:7" ht="17.25">
      <c r="A5" s="8">
        <v>1</v>
      </c>
      <c r="B5" s="9" t="s">
        <v>1</v>
      </c>
      <c r="C5" s="36">
        <v>227</v>
      </c>
      <c r="D5" s="27">
        <v>230</v>
      </c>
      <c r="E5" s="28">
        <f t="shared" ref="E5:E16" si="0">IF(C5*100/D5-100&gt;100,C5/D5,C5*100/D5-100)</f>
        <v>-1.3043478260869534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93</v>
      </c>
      <c r="D6" s="27">
        <v>150</v>
      </c>
      <c r="E6" s="28">
        <f t="shared" si="0"/>
        <v>-38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1994761</v>
      </c>
      <c r="D7" s="29">
        <v>6982644</v>
      </c>
      <c r="E7" s="28">
        <f t="shared" si="0"/>
        <v>-71.432583416826063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1</v>
      </c>
      <c r="D10" s="31">
        <v>8</v>
      </c>
      <c r="E10" s="28">
        <f t="shared" si="0"/>
        <v>-87.5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5">
        <v>148</v>
      </c>
      <c r="D12" s="35">
        <v>153</v>
      </c>
      <c r="E12" s="28">
        <f t="shared" si="0"/>
        <v>-3.2679738562091529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10</v>
      </c>
      <c r="D13" s="31">
        <v>14</v>
      </c>
      <c r="E13" s="28">
        <f t="shared" si="0"/>
        <v>-28.571428571428569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1</v>
      </c>
      <c r="D14" s="31">
        <v>3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48</v>
      </c>
      <c r="D15" s="31">
        <v>101</v>
      </c>
      <c r="E15" s="28">
        <f t="shared" si="0"/>
        <v>-52.475247524752476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715000</v>
      </c>
      <c r="D16" s="31">
        <v>12500000</v>
      </c>
      <c r="E16" s="28">
        <f t="shared" si="0"/>
        <v>-94.28</v>
      </c>
      <c r="F16" s="34" t="str">
        <f t="shared" si="1"/>
        <v>%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35</v>
      </c>
      <c r="D18" s="32">
        <v>48</v>
      </c>
      <c r="E18" s="28">
        <f t="shared" ref="E18:E25" si="2">IF(C18*100/D18-100&gt;100,C18/D18,C18*100/D18-100)</f>
        <v>-27.083333333333329</v>
      </c>
      <c r="F18" s="34" t="str">
        <f t="shared" ref="F18:F25" si="3">IF(C18*100/D18-100&gt;100,"раз","%")</f>
        <v>%</v>
      </c>
    </row>
    <row r="19" spans="1:6" ht="16.5">
      <c r="A19" s="37" t="s">
        <v>25</v>
      </c>
      <c r="B19" s="38"/>
      <c r="C19" s="32">
        <v>7</v>
      </c>
      <c r="D19" s="32">
        <v>19</v>
      </c>
      <c r="E19" s="28">
        <f t="shared" si="2"/>
        <v>-63.157894736842103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7</v>
      </c>
      <c r="D20" s="32">
        <v>9</v>
      </c>
      <c r="E20" s="28">
        <f t="shared" si="2"/>
        <v>-22.222222222222229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13</v>
      </c>
      <c r="D21" s="32">
        <v>21</v>
      </c>
      <c r="E21" s="28">
        <f t="shared" si="2"/>
        <v>-38.095238095238095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19</v>
      </c>
      <c r="D22" s="32">
        <v>11</v>
      </c>
      <c r="E22" s="28">
        <f t="shared" si="2"/>
        <v>72.72727272727272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33</v>
      </c>
      <c r="D23" s="32">
        <v>22</v>
      </c>
      <c r="E23" s="28">
        <f t="shared" si="2"/>
        <v>50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113</v>
      </c>
      <c r="D24" s="32">
        <v>100</v>
      </c>
      <c r="E24" s="28">
        <f t="shared" si="2"/>
        <v>13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93</v>
      </c>
      <c r="D25" s="32">
        <v>150</v>
      </c>
      <c r="E25" s="28">
        <f t="shared" si="2"/>
        <v>-38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13</v>
      </c>
      <c r="D27" s="32">
        <v>34</v>
      </c>
      <c r="E27" s="28">
        <f t="shared" ref="E27:E42" si="4">IF(C27*100/D27-100&gt;100,C27/D27,C27*100/D27-100)</f>
        <v>-61.764705882352942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5</v>
      </c>
      <c r="D28" s="32">
        <v>21</v>
      </c>
      <c r="E28" s="28">
        <f>IF(C28*100/D28-100&gt;100,C28/D28,C28*100/D28-100)</f>
        <v>-76.19047619047619</v>
      </c>
      <c r="F28" s="34" t="str">
        <f>IF(C28*100/D28-100&gt;100,"раз","%")</f>
        <v>%</v>
      </c>
    </row>
    <row r="29" spans="1:6" ht="16.5">
      <c r="A29" s="37" t="s">
        <v>29</v>
      </c>
      <c r="B29" s="38"/>
      <c r="C29" s="32">
        <v>14</v>
      </c>
      <c r="D29" s="32">
        <v>17</v>
      </c>
      <c r="E29" s="28">
        <f>IF(C29*100/D29-100&gt;100,C29/D29,C29*100/D29-100)</f>
        <v>-17.647058823529406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37</v>
      </c>
      <c r="D30" s="32">
        <v>30</v>
      </c>
      <c r="E30" s="28">
        <f t="shared" si="4"/>
        <v>23.333333333333329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43</v>
      </c>
      <c r="D31" s="32">
        <v>22</v>
      </c>
      <c r="E31" s="28">
        <f t="shared" si="4"/>
        <v>95.454545454545467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3</v>
      </c>
      <c r="D32" s="32">
        <v>5</v>
      </c>
      <c r="E32" s="28">
        <f t="shared" si="4"/>
        <v>-40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21</v>
      </c>
      <c r="D33" s="32">
        <v>8</v>
      </c>
      <c r="E33" s="28">
        <f t="shared" si="4"/>
        <v>2.625</v>
      </c>
      <c r="F33" s="34" t="str">
        <f t="shared" si="5"/>
        <v>раз</v>
      </c>
    </row>
    <row r="34" spans="1:8" ht="16.5">
      <c r="A34" s="37" t="s">
        <v>32</v>
      </c>
      <c r="B34" s="38"/>
      <c r="C34" s="32">
        <v>29</v>
      </c>
      <c r="D34" s="32">
        <v>14</v>
      </c>
      <c r="E34" s="28">
        <f t="shared" si="4"/>
        <v>2.0714285714285716</v>
      </c>
      <c r="F34" s="34" t="str">
        <f t="shared" si="5"/>
        <v>раз</v>
      </c>
    </row>
    <row r="35" spans="1:8" ht="16.5">
      <c r="A35" s="54" t="s">
        <v>34</v>
      </c>
      <c r="B35" s="55"/>
      <c r="C35" s="32">
        <v>62</v>
      </c>
      <c r="D35" s="5">
        <v>68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>
      <c r="A36" s="54" t="s">
        <v>35</v>
      </c>
      <c r="B36" s="55"/>
      <c r="C36" s="32">
        <v>0</v>
      </c>
      <c r="D36" s="32">
        <v>11</v>
      </c>
      <c r="E36" s="28">
        <f t="shared" si="4"/>
        <v>-100</v>
      </c>
      <c r="F36" s="34" t="str">
        <f t="shared" si="5"/>
        <v>%</v>
      </c>
    </row>
    <row r="37" spans="1:8" ht="17.25">
      <c r="A37" s="14">
        <v>15</v>
      </c>
      <c r="B37" s="15" t="s">
        <v>9</v>
      </c>
      <c r="C37" s="32">
        <v>12</v>
      </c>
      <c r="D37" s="32">
        <v>17</v>
      </c>
      <c r="E37" s="28">
        <f t="shared" si="4"/>
        <v>-29.411764705882348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190</v>
      </c>
      <c r="D38" s="32">
        <v>196</v>
      </c>
      <c r="E38" s="28">
        <f t="shared" si="4"/>
        <v>-3.0612244897959187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1342</v>
      </c>
      <c r="D39" s="32">
        <v>2115</v>
      </c>
      <c r="E39" s="28">
        <f t="shared" si="4"/>
        <v>-36.548463356973997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4715</v>
      </c>
      <c r="D40" s="32">
        <v>9533</v>
      </c>
      <c r="E40" s="28">
        <f t="shared" si="4"/>
        <v>-50.54022867932445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3</v>
      </c>
      <c r="E41" s="28">
        <f t="shared" si="4"/>
        <v>0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58</v>
      </c>
      <c r="D42" s="32">
        <v>53</v>
      </c>
      <c r="E42" s="28">
        <f t="shared" si="4"/>
        <v>9.4339622641509493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2017-07-17T04:01:04Z</cp:lastPrinted>
  <dcterms:created xsi:type="dcterms:W3CDTF">1997-03-25T06:43:11Z</dcterms:created>
  <dcterms:modified xsi:type="dcterms:W3CDTF">2017-08-23T07:30:55Z</dcterms:modified>
</cp:coreProperties>
</file>