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200" windowHeight="11580"/>
  </bookViews>
  <sheets>
    <sheet name="Сводка" sheetId="1" r:id="rId1"/>
  </sheets>
  <calcPr calcId="124519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42" i="1"/>
  <c r="F42"/>
  <c r="F35"/>
  <c r="F34"/>
  <c r="E8"/>
  <c r="E15" l="1"/>
  <c r="E20" l="1"/>
  <c r="F5" l="1"/>
  <c r="E5"/>
  <c r="F6"/>
  <c r="E6"/>
  <c r="F7"/>
  <c r="E7"/>
  <c r="F41"/>
  <c r="E41"/>
  <c r="F40"/>
  <c r="E40"/>
  <c r="F39"/>
  <c r="E39"/>
  <c r="F38"/>
  <c r="E38"/>
  <c r="F37"/>
  <c r="E37"/>
  <c r="F36"/>
  <c r="E36"/>
  <c r="E34"/>
  <c r="F33"/>
  <c r="E33"/>
  <c r="F32"/>
  <c r="E32"/>
  <c r="F31"/>
  <c r="E31"/>
  <c r="F30"/>
  <c r="E30"/>
  <c r="F29"/>
  <c r="E29"/>
  <c r="F28"/>
  <c r="E28"/>
  <c r="F27"/>
  <c r="E27"/>
  <c r="F25"/>
  <c r="E25"/>
  <c r="F24"/>
  <c r="E24"/>
  <c r="F23"/>
  <c r="E23"/>
  <c r="F22"/>
  <c r="E22"/>
  <c r="F21"/>
  <c r="E21"/>
  <c r="F20"/>
  <c r="F19"/>
  <c r="E19"/>
  <c r="F18"/>
  <c r="E18"/>
  <c r="F16"/>
  <c r="E16"/>
  <c r="F15"/>
  <c r="F13"/>
  <c r="E13"/>
  <c r="F12"/>
  <c r="E12"/>
  <c r="F10"/>
  <c r="E10"/>
  <c r="F9"/>
  <c r="E9"/>
  <c r="F8"/>
</calcChain>
</file>

<file path=xl/sharedStrings.xml><?xml version="1.0" encoding="utf-8"?>
<sst xmlns="http://schemas.openxmlformats.org/spreadsheetml/2006/main" count="49" uniqueCount="46">
  <si>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</si>
  <si>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</si>
  <si>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</si>
  <si>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</si>
  <si>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</si>
  <si>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</si>
  <si>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</si>
  <si>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</si>
  <si>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</si>
  <si>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</si>
  <si>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</si>
  <si>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</si>
  <si>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</si>
  <si>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</si>
  <si>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</si>
  <si>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</si>
  <si>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</si>
  <si>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</si>
  <si>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</si>
  <si>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</si>
  <si>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</si>
  <si>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</si>
  <si>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</si>
  <si>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</si>
  <si>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</si>
  <si>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</si>
  <si>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</si>
  <si>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</si>
  <si>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</si>
  <si>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</si>
  <si>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</si>
  <si>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</si>
  <si>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</si>
  <si>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</si>
  <si>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</si>
  <si>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</si>
  <si>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</si>
  <si>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</si>
  <si>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</si>
  <si>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</si>
  <si>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</si>
  <si>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</si>
  <si>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</si>
  <si>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</si>
  <si>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</si>
  <si>
    <t>2018 год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</si>
</sst>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6" fillId="0" borderId="0" xfId="0" applyFont="1" applyProtection="1">
      <protection hidden="1"/>
    </xf>
    <xf numFmtId="0" fontId="7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7" fillId="0" borderId="3" xfId="0" applyFont="1" applyFill="1" applyBorder="1" applyAlignment="1" applyProtection="1">
      <alignment horizontal="center"/>
      <protection hidden="1"/>
    </xf>
    <xf numFmtId="0" fontId="5" fillId="0" borderId="4" xfId="0" applyFont="1" applyFill="1" applyBorder="1" applyProtection="1">
      <protection hidden="1"/>
    </xf>
    <xf numFmtId="0" fontId="5" fillId="0" borderId="4" xfId="0" applyFont="1" applyFill="1" applyBorder="1" applyAlignment="1" applyProtection="1">
      <alignment horizontal="left"/>
      <protection hidden="1"/>
    </xf>
    <xf numFmtId="0" fontId="7" fillId="0" borderId="5" xfId="0" applyFont="1" applyFill="1" applyBorder="1" applyAlignment="1" applyProtection="1">
      <alignment horizontal="center"/>
      <protection hidden="1"/>
    </xf>
    <xf numFmtId="0" fontId="5" fillId="0" borderId="4" xfId="0" applyFont="1" applyFill="1" applyBorder="1" applyAlignment="1" applyProtection="1">
      <protection hidden="1"/>
    </xf>
    <xf numFmtId="0" fontId="7" fillId="0" borderId="6" xfId="0" applyFont="1" applyFill="1" applyBorder="1" applyAlignment="1" applyProtection="1">
      <alignment horizontal="center"/>
      <protection hidden="1"/>
    </xf>
    <xf numFmtId="0" fontId="7" fillId="0" borderId="7" xfId="0" applyFont="1" applyFill="1" applyBorder="1" applyAlignment="1" applyProtection="1">
      <alignment horizontal="center"/>
      <protection hidden="1"/>
    </xf>
    <xf numFmtId="0" fontId="5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5" fillId="0" borderId="0" xfId="0" applyFont="1" applyBorder="1" applyAlignment="1" applyProtection="1"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Alignment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center"/>
      <protection locked="0" hidden="1"/>
    </xf>
    <xf numFmtId="1" fontId="6" fillId="0" borderId="20" xfId="0" applyNumberFormat="1" applyFont="1" applyBorder="1" applyProtection="1">
      <protection locked="0" hidden="1"/>
    </xf>
    <xf numFmtId="2" fontId="6" fillId="0" borderId="20" xfId="1" applyNumberFormat="1" applyFont="1" applyBorder="1" applyAlignment="1" applyProtection="1">
      <alignment horizontal="right"/>
      <protection hidden="1"/>
    </xf>
    <xf numFmtId="1" fontId="6" fillId="0" borderId="20" xfId="0" applyNumberFormat="1" applyFont="1" applyFill="1" applyBorder="1" applyProtection="1">
      <protection locked="0" hidden="1"/>
    </xf>
    <xf numFmtId="1" fontId="6" fillId="0" borderId="20" xfId="0" applyNumberFormat="1" applyFont="1" applyBorder="1" applyAlignment="1" applyProtection="1">
      <alignment horizontal="right"/>
      <protection locked="0" hidden="1"/>
    </xf>
    <xf numFmtId="1" fontId="6" fillId="0" borderId="20" xfId="0" applyNumberFormat="1" applyFont="1" applyFill="1" applyBorder="1" applyAlignment="1" applyProtection="1">
      <alignment horizontal="right"/>
      <protection locked="0" hidden="1"/>
    </xf>
    <xf numFmtId="3" fontId="6" fillId="0" borderId="20" xfId="0" applyNumberFormat="1" applyFont="1" applyFill="1" applyBorder="1" applyAlignment="1" applyProtection="1">
      <alignment horizontal="right"/>
      <protection locked="0" hidden="1"/>
    </xf>
    <xf numFmtId="0" fontId="6" fillId="0" borderId="20" xfId="1" applyNumberFormat="1" applyFont="1" applyBorder="1" applyAlignment="1" applyProtection="1">
      <alignment horizontal="right"/>
      <protection hidden="1"/>
    </xf>
    <xf numFmtId="0" fontId="6" fillId="0" borderId="20" xfId="0" applyFont="1" applyBorder="1" applyAlignment="1" applyProtection="1">
      <alignment horizontal="center"/>
      <protection hidden="1"/>
    </xf>
    <xf numFmtId="1" fontId="6" fillId="2" borderId="20" xfId="0" applyNumberFormat="1" applyFont="1" applyFill="1" applyBorder="1" applyProtection="1">
      <protection locked="0" hidden="1"/>
    </xf>
    <xf numFmtId="1" fontId="6" fillId="2" borderId="20" xfId="0" applyNumberFormat="1" applyFont="1" applyFill="1" applyBorder="1" applyAlignment="1" applyProtection="1">
      <alignment horizontal="right"/>
      <protection locked="0" hidden="1"/>
    </xf>
    <xf numFmtId="0" fontId="5" fillId="0" borderId="0" xfId="0" applyFont="1" applyBorder="1" applyAlignment="1" applyProtection="1">
      <alignment horizontal="left" wrapText="1"/>
      <protection locked="0" hidden="1"/>
    </xf>
    <xf numFmtId="0" fontId="5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6" fillId="0" borderId="12" xfId="0" applyFont="1" applyBorder="1" applyAlignment="1" applyProtection="1">
      <alignment horizontal="left" indent="3"/>
      <protection hidden="1"/>
    </xf>
    <xf numFmtId="0" fontId="6" fillId="0" borderId="13" xfId="0" applyFont="1" applyBorder="1" applyAlignment="1" applyProtection="1">
      <alignment horizontal="left" indent="3"/>
      <protection hidden="1"/>
    </xf>
    <xf numFmtId="0" fontId="5" fillId="0" borderId="20" xfId="0" applyFont="1" applyFill="1" applyBorder="1" applyAlignment="1" applyProtection="1">
      <alignment horizontal="center"/>
      <protection hidden="1"/>
    </xf>
    <xf numFmtId="49" fontId="6" fillId="0" borderId="12" xfId="0" applyNumberFormat="1" applyFont="1" applyBorder="1" applyAlignment="1" applyProtection="1">
      <alignment horizontal="left" indent="3"/>
      <protection hidden="1"/>
    </xf>
    <xf numFmtId="49" fontId="6" fillId="0" borderId="13" xfId="0" applyNumberFormat="1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Alignment="1" applyProtection="1">
      <alignment horizontal="center"/>
      <protection hidden="1"/>
    </xf>
    <xf numFmtId="0" fontId="5" fillId="0" borderId="18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2820434853044388E-2"/>
          <c:y val="5.4944465274950366E-2"/>
          <c:w val="0.90136586970099108"/>
          <c:h val="0.74142027233782348"/>
        </c:manualLayout>
      </c:layout>
      <c:barChart>
        <c:barDir val="col"/>
        <c:grouping val="clustered"/>
        <c:ser>
          <c:idx val="0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128</c:v>
                </c:pt>
                <c:pt idx="1">
                  <c:v>37</c:v>
                </c:pt>
                <c:pt idx="2">
                  <c:v>88</c:v>
                </c:pt>
              </c:numCache>
            </c:numRef>
          </c:val>
        </c:ser>
        <c:ser>
          <c:idx val="1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136</c:v>
                </c:pt>
                <c:pt idx="1">
                  <c:v>36</c:v>
                </c:pt>
                <c:pt idx="2">
                  <c:v>90</c:v>
                </c:pt>
              </c:numCache>
            </c:numRef>
          </c:val>
        </c:ser>
        <c:axId val="137395200"/>
        <c:axId val="137511680"/>
      </c:barChart>
      <c:catAx>
        <c:axId val="13739520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37511680"/>
        <c:crosses val="autoZero"/>
        <c:auto val="1"/>
        <c:lblAlgn val="ctr"/>
        <c:lblOffset val="100"/>
      </c:catAx>
      <c:valAx>
        <c:axId val="137511680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37395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1245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977" l="0.70000000000000062" r="0.70000000000000062" t="0.75000000000000977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9791794205809871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40</c:v>
                </c:pt>
                <c:pt idx="1">
                  <c:v>4</c:v>
                </c:pt>
                <c:pt idx="2">
                  <c:v>3</c:v>
                </c:pt>
                <c:pt idx="3">
                  <c:v>11</c:v>
                </c:pt>
                <c:pt idx="4">
                  <c:v>10</c:v>
                </c:pt>
                <c:pt idx="5">
                  <c:v>17</c:v>
                </c:pt>
                <c:pt idx="6">
                  <c:v>43</c:v>
                </c:pt>
                <c:pt idx="7">
                  <c:v>37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2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23</c:v>
                </c:pt>
                <c:pt idx="1">
                  <c:v>3</c:v>
                </c:pt>
                <c:pt idx="2">
                  <c:v>5</c:v>
                </c:pt>
                <c:pt idx="3">
                  <c:v>16</c:v>
                </c:pt>
                <c:pt idx="4">
                  <c:v>10</c:v>
                </c:pt>
                <c:pt idx="5">
                  <c:v>24</c:v>
                </c:pt>
                <c:pt idx="6">
                  <c:v>55</c:v>
                </c:pt>
                <c:pt idx="7">
                  <c:v>36</c:v>
                </c:pt>
              </c:numCache>
            </c:numRef>
          </c:val>
        </c:ser>
        <c:axId val="137520256"/>
        <c:axId val="137521792"/>
      </c:barChart>
      <c:catAx>
        <c:axId val="13752025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37521792"/>
        <c:crosses val="autoZero"/>
        <c:auto val="1"/>
        <c:lblAlgn val="ctr"/>
        <c:lblOffset val="0"/>
        <c:tickLblSkip val="1"/>
      </c:catAx>
      <c:valAx>
        <c:axId val="137521792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37520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5314"/>
          <c:y val="1.6548501561811365E-2"/>
          <c:w val="0.34435830378152338"/>
          <c:h val="5.9101791292182182E-2"/>
        </c:manualLayout>
      </c:layout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7</c:v>
                </c:pt>
                <c:pt idx="1">
                  <c:v>1</c:v>
                </c:pt>
                <c:pt idx="2">
                  <c:v>11</c:v>
                </c:pt>
                <c:pt idx="3">
                  <c:v>32</c:v>
                </c:pt>
                <c:pt idx="4">
                  <c:v>23</c:v>
                </c:pt>
                <c:pt idx="5">
                  <c:v>3</c:v>
                </c:pt>
                <c:pt idx="6">
                  <c:v>12</c:v>
                </c:pt>
                <c:pt idx="7">
                  <c:v>12</c:v>
                </c:pt>
                <c:pt idx="8">
                  <c:v>27</c:v>
                </c:pt>
                <c:pt idx="9">
                  <c:v>0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8</c:v>
                </c:pt>
                <c:pt idx="1">
                  <c:v>2</c:v>
                </c:pt>
                <c:pt idx="2">
                  <c:v>7</c:v>
                </c:pt>
                <c:pt idx="3">
                  <c:v>22</c:v>
                </c:pt>
                <c:pt idx="4">
                  <c:v>29</c:v>
                </c:pt>
                <c:pt idx="5">
                  <c:v>3</c:v>
                </c:pt>
                <c:pt idx="6">
                  <c:v>17</c:v>
                </c:pt>
                <c:pt idx="7">
                  <c:v>15</c:v>
                </c:pt>
                <c:pt idx="8" formatCode="General">
                  <c:v>33</c:v>
                </c:pt>
                <c:pt idx="9">
                  <c:v>0</c:v>
                </c:pt>
              </c:numCache>
            </c:numRef>
          </c:val>
        </c:ser>
        <c:axId val="137550464"/>
        <c:axId val="137429376"/>
      </c:barChart>
      <c:catAx>
        <c:axId val="137550464"/>
        <c:scaling>
          <c:orientation val="minMax"/>
        </c:scaling>
        <c:axPos val="b"/>
        <c:numFmt formatCode="General" sourceLinked="1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37429376"/>
        <c:crosses val="autoZero"/>
        <c:auto val="1"/>
        <c:lblAlgn val="ctr"/>
        <c:lblOffset val="100"/>
        <c:tickLblSkip val="1"/>
      </c:catAx>
      <c:valAx>
        <c:axId val="137429376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37550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40</c:v>
                </c:pt>
                <c:pt idx="1">
                  <c:v>4</c:v>
                </c:pt>
                <c:pt idx="2">
                  <c:v>3</c:v>
                </c:pt>
                <c:pt idx="3">
                  <c:v>11</c:v>
                </c:pt>
                <c:pt idx="4">
                  <c:v>10</c:v>
                </c:pt>
                <c:pt idx="5">
                  <c:v>17</c:v>
                </c:pt>
                <c:pt idx="6">
                  <c:v>43</c:v>
                </c:pt>
                <c:pt idx="7">
                  <c:v>37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732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977" l="0.70000000000000062" r="0.70000000000000062" t="0.75000000000000977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365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7</c:v>
                </c:pt>
                <c:pt idx="1">
                  <c:v>1</c:v>
                </c:pt>
                <c:pt idx="2">
                  <c:v>11</c:v>
                </c:pt>
                <c:pt idx="3">
                  <c:v>32</c:v>
                </c:pt>
                <c:pt idx="4">
                  <c:v>23</c:v>
                </c:pt>
                <c:pt idx="5">
                  <c:v>3</c:v>
                </c:pt>
                <c:pt idx="6">
                  <c:v>12</c:v>
                </c:pt>
                <c:pt idx="7">
                  <c:v>12</c:v>
                </c:pt>
                <c:pt idx="8">
                  <c:v>27</c:v>
                </c:pt>
                <c:pt idx="9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5E-2"/>
          <c:y val="0.80577129563352212"/>
          <c:w val="0.97016628114363956"/>
          <c:h val="0.1790771892149845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977" l="0.70000000000000062" r="0.70000000000000062" t="0.7500000000000097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45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46</xdr:row>
      <xdr:rowOff>0</xdr:rowOff>
    </xdr:from>
    <xdr:to>
      <xdr:col>5</xdr:col>
      <xdr:colOff>523875</xdr:colOff>
      <xdr:row>78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76</xdr:row>
      <xdr:rowOff>28575</xdr:rowOff>
    </xdr:from>
    <xdr:to>
      <xdr:col>5</xdr:col>
      <xdr:colOff>438150</xdr:colOff>
      <xdr:row>107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topLeftCell="A24" workbookViewId="0">
      <selection activeCell="C43" sqref="A43:XFD43"/>
    </sheetView>
  </sheetViews>
  <sheetFormatPr defaultRowHeight="12.75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>
      <c r="A1" s="3"/>
      <c r="B1" s="36" t="s">
        <v>41</v>
      </c>
      <c r="C1" s="37"/>
      <c r="D1" s="22">
        <v>43242</v>
      </c>
      <c r="E1" s="4" t="s">
        <v>36</v>
      </c>
      <c r="F1" s="5"/>
    </row>
    <row r="2" spans="1:7" ht="16.5" customHeight="1">
      <c r="A2" s="51"/>
      <c r="B2" s="51"/>
      <c r="C2" s="45" t="s">
        <v>40</v>
      </c>
      <c r="D2" s="46"/>
      <c r="E2" s="46"/>
      <c r="F2" s="47"/>
    </row>
    <row r="3" spans="1:7" ht="13.5" thickBot="1">
      <c r="A3" s="52"/>
      <c r="B3" s="52"/>
      <c r="C3" s="48"/>
      <c r="D3" s="49"/>
      <c r="E3" s="49"/>
      <c r="F3" s="50"/>
    </row>
    <row r="4" spans="1:7" ht="17.25">
      <c r="A4" s="6" t="s">
        <v>20</v>
      </c>
      <c r="B4" s="7" t="s">
        <v>0</v>
      </c>
      <c r="C4" s="17" t="s">
        <v>45</v>
      </c>
      <c r="D4" s="18" t="s">
        <v>44</v>
      </c>
      <c r="E4" s="38" t="s">
        <v>17</v>
      </c>
      <c r="F4" s="39"/>
    </row>
    <row r="5" spans="1:7" ht="17.25">
      <c r="A5" s="8">
        <v>1</v>
      </c>
      <c r="B5" s="9" t="s">
        <v>1</v>
      </c>
      <c r="C5" s="32">
        <v>128</v>
      </c>
      <c r="D5" s="24">
        <v>136</v>
      </c>
      <c r="E5" s="25">
        <f t="shared" ref="E5:E16" si="0">IF(C5*100/D5-100&gt;100,C5/D5,C5*100/D5-100)</f>
        <v>-5.8823529411764639</v>
      </c>
      <c r="F5" s="31" t="str">
        <f t="shared" ref="F5:F16" si="1">IF(C5*100/D5-100&gt;100,"раз","%")</f>
        <v>%</v>
      </c>
    </row>
    <row r="6" spans="1:7" ht="17.25">
      <c r="A6" s="8">
        <v>2</v>
      </c>
      <c r="B6" s="9" t="s">
        <v>33</v>
      </c>
      <c r="C6" s="24">
        <v>37</v>
      </c>
      <c r="D6" s="24">
        <v>36</v>
      </c>
      <c r="E6" s="25">
        <f t="shared" si="0"/>
        <v>2.7777777777777715</v>
      </c>
      <c r="F6" s="31" t="str">
        <f t="shared" si="1"/>
        <v>%</v>
      </c>
    </row>
    <row r="7" spans="1:7" ht="17.25">
      <c r="A7" s="8">
        <v>3</v>
      </c>
      <c r="B7" s="9" t="s">
        <v>2</v>
      </c>
      <c r="C7" s="26">
        <v>5114261</v>
      </c>
      <c r="D7" s="26">
        <v>1742566</v>
      </c>
      <c r="E7" s="25">
        <f t="shared" si="0"/>
        <v>2.9349023222075949</v>
      </c>
      <c r="F7" s="31" t="str">
        <f t="shared" si="1"/>
        <v>раз</v>
      </c>
    </row>
    <row r="8" spans="1:7" ht="17.25">
      <c r="A8" s="8">
        <v>4</v>
      </c>
      <c r="B8" s="9" t="s">
        <v>3</v>
      </c>
      <c r="C8" s="26">
        <v>0</v>
      </c>
      <c r="D8" s="26">
        <v>0</v>
      </c>
      <c r="E8" s="25" t="e">
        <f>IF(C8*100/D8-100&gt;100,C8/D8,C8*100/D8-100)</f>
        <v>#DIV/0!</v>
      </c>
      <c r="F8" s="31" t="e">
        <f t="shared" si="1"/>
        <v>#DIV/0!</v>
      </c>
      <c r="G8" s="2"/>
    </row>
    <row r="9" spans="1:7" ht="17.25">
      <c r="A9" s="8">
        <v>5</v>
      </c>
      <c r="B9" s="10" t="s">
        <v>4</v>
      </c>
      <c r="C9" s="27">
        <v>0</v>
      </c>
      <c r="D9" s="27">
        <v>0</v>
      </c>
      <c r="E9" s="25" t="e">
        <f t="shared" si="0"/>
        <v>#DIV/0!</v>
      </c>
      <c r="F9" s="31" t="e">
        <f t="shared" si="1"/>
        <v>#DIV/0!</v>
      </c>
    </row>
    <row r="10" spans="1:7" ht="17.25">
      <c r="A10" s="8">
        <v>6</v>
      </c>
      <c r="B10" s="10" t="s">
        <v>5</v>
      </c>
      <c r="C10" s="28">
        <v>2</v>
      </c>
      <c r="D10" s="28">
        <v>1</v>
      </c>
      <c r="E10" s="25">
        <f t="shared" si="0"/>
        <v>100</v>
      </c>
      <c r="F10" s="31" t="str">
        <f t="shared" si="1"/>
        <v>%</v>
      </c>
    </row>
    <row r="11" spans="1:7" ht="17.25">
      <c r="A11" s="8">
        <v>7</v>
      </c>
      <c r="B11" s="10" t="s">
        <v>6</v>
      </c>
      <c r="C11" s="28">
        <v>0</v>
      </c>
      <c r="D11" s="28">
        <v>0</v>
      </c>
      <c r="E11" s="30">
        <v>100</v>
      </c>
      <c r="F11" s="31" t="s">
        <v>43</v>
      </c>
    </row>
    <row r="12" spans="1:7" ht="17.25">
      <c r="A12" s="8">
        <v>8</v>
      </c>
      <c r="B12" s="10" t="s">
        <v>18</v>
      </c>
      <c r="C12" s="33">
        <v>88</v>
      </c>
      <c r="D12" s="33">
        <v>90</v>
      </c>
      <c r="E12" s="25">
        <f t="shared" si="0"/>
        <v>-2.2222222222222285</v>
      </c>
      <c r="F12" s="31" t="str">
        <f t="shared" si="1"/>
        <v>%</v>
      </c>
    </row>
    <row r="13" spans="1:7" ht="17.25">
      <c r="A13" s="8">
        <v>9</v>
      </c>
      <c r="B13" s="10" t="s">
        <v>7</v>
      </c>
      <c r="C13" s="28">
        <v>10</v>
      </c>
      <c r="D13" s="28">
        <v>10</v>
      </c>
      <c r="E13" s="25">
        <f t="shared" si="0"/>
        <v>0</v>
      </c>
      <c r="F13" s="31" t="str">
        <f t="shared" si="1"/>
        <v>%</v>
      </c>
    </row>
    <row r="14" spans="1:7" ht="17.25">
      <c r="A14" s="8">
        <v>10</v>
      </c>
      <c r="B14" s="10" t="s">
        <v>6</v>
      </c>
      <c r="C14" s="28">
        <v>4</v>
      </c>
      <c r="D14" s="28">
        <v>1</v>
      </c>
      <c r="E14" s="30">
        <v>100</v>
      </c>
      <c r="F14" s="31" t="s">
        <v>43</v>
      </c>
    </row>
    <row r="15" spans="1:7" ht="17.25">
      <c r="A15" s="8">
        <v>11</v>
      </c>
      <c r="B15" s="10" t="s">
        <v>8</v>
      </c>
      <c r="C15" s="28">
        <v>17</v>
      </c>
      <c r="D15" s="28">
        <v>45</v>
      </c>
      <c r="E15" s="25">
        <f t="shared" si="0"/>
        <v>-62.222222222222221</v>
      </c>
      <c r="F15" s="31" t="str">
        <f t="shared" si="1"/>
        <v>%</v>
      </c>
    </row>
    <row r="16" spans="1:7" ht="17.25">
      <c r="A16" s="8">
        <v>12</v>
      </c>
      <c r="B16" s="10" t="s">
        <v>19</v>
      </c>
      <c r="C16" s="28">
        <v>54215000</v>
      </c>
      <c r="D16" s="28">
        <v>5000</v>
      </c>
      <c r="E16" s="25">
        <f t="shared" si="0"/>
        <v>10843</v>
      </c>
      <c r="F16" s="31" t="str">
        <f t="shared" si="1"/>
        <v>раз</v>
      </c>
    </row>
    <row r="17" spans="1:6" ht="17.25">
      <c r="A17" s="11">
        <v>13</v>
      </c>
      <c r="B17" s="12" t="s">
        <v>15</v>
      </c>
      <c r="C17" s="42"/>
      <c r="D17" s="42"/>
      <c r="E17" s="42"/>
      <c r="F17" s="42"/>
    </row>
    <row r="18" spans="1:6" ht="16.5">
      <c r="A18" s="40" t="s">
        <v>26</v>
      </c>
      <c r="B18" s="41"/>
      <c r="C18" s="29">
        <v>40</v>
      </c>
      <c r="D18" s="29">
        <v>23</v>
      </c>
      <c r="E18" s="25">
        <f t="shared" ref="E18:E25" si="2">IF(C18*100/D18-100&gt;100,C18/D18,C18*100/D18-100)</f>
        <v>73.913043478260875</v>
      </c>
      <c r="F18" s="31" t="str">
        <f t="shared" ref="F18:F25" si="3">IF(C18*100/D18-100&gt;100,"раз","%")</f>
        <v>%</v>
      </c>
    </row>
    <row r="19" spans="1:6" ht="16.5">
      <c r="A19" s="40" t="s">
        <v>25</v>
      </c>
      <c r="B19" s="41"/>
      <c r="C19" s="29">
        <v>4</v>
      </c>
      <c r="D19" s="29">
        <v>3</v>
      </c>
      <c r="E19" s="25">
        <f t="shared" si="2"/>
        <v>33.333333333333343</v>
      </c>
      <c r="F19" s="31" t="str">
        <f t="shared" si="3"/>
        <v>%</v>
      </c>
    </row>
    <row r="20" spans="1:6" ht="16.5">
      <c r="A20" s="40" t="s">
        <v>24</v>
      </c>
      <c r="B20" s="41"/>
      <c r="C20" s="29">
        <v>3</v>
      </c>
      <c r="D20" s="29">
        <v>5</v>
      </c>
      <c r="E20" s="25">
        <f t="shared" si="2"/>
        <v>-40</v>
      </c>
      <c r="F20" s="31" t="str">
        <f t="shared" si="3"/>
        <v>%</v>
      </c>
    </row>
    <row r="21" spans="1:6" ht="16.5">
      <c r="A21" s="40" t="s">
        <v>23</v>
      </c>
      <c r="B21" s="41"/>
      <c r="C21" s="29">
        <v>11</v>
      </c>
      <c r="D21" s="29">
        <v>16</v>
      </c>
      <c r="E21" s="25">
        <f t="shared" si="2"/>
        <v>-31.25</v>
      </c>
      <c r="F21" s="31" t="str">
        <f t="shared" si="3"/>
        <v>%</v>
      </c>
    </row>
    <row r="22" spans="1:6" ht="16.5">
      <c r="A22" s="40" t="s">
        <v>22</v>
      </c>
      <c r="B22" s="41"/>
      <c r="C22" s="29">
        <v>10</v>
      </c>
      <c r="D22" s="29">
        <v>10</v>
      </c>
      <c r="E22" s="25">
        <f t="shared" si="2"/>
        <v>0</v>
      </c>
      <c r="F22" s="31" t="str">
        <f t="shared" si="3"/>
        <v>%</v>
      </c>
    </row>
    <row r="23" spans="1:6" ht="16.5">
      <c r="A23" s="40" t="s">
        <v>21</v>
      </c>
      <c r="B23" s="41"/>
      <c r="C23" s="29">
        <v>17</v>
      </c>
      <c r="D23" s="29">
        <v>24</v>
      </c>
      <c r="E23" s="25">
        <f t="shared" si="2"/>
        <v>-29.166666666666671</v>
      </c>
      <c r="F23" s="31" t="str">
        <f t="shared" si="3"/>
        <v>%</v>
      </c>
    </row>
    <row r="24" spans="1:6" ht="16.5">
      <c r="A24" s="43" t="s">
        <v>34</v>
      </c>
      <c r="B24" s="44"/>
      <c r="C24" s="29">
        <v>43</v>
      </c>
      <c r="D24" s="29">
        <v>55</v>
      </c>
      <c r="E24" s="25">
        <f t="shared" si="2"/>
        <v>-21.818181818181813</v>
      </c>
      <c r="F24" s="31" t="str">
        <f t="shared" si="3"/>
        <v>%</v>
      </c>
    </row>
    <row r="25" spans="1:6" ht="16.5">
      <c r="A25" s="43" t="s">
        <v>37</v>
      </c>
      <c r="B25" s="44"/>
      <c r="C25" s="29">
        <v>37</v>
      </c>
      <c r="D25" s="29">
        <v>36</v>
      </c>
      <c r="E25" s="25">
        <f t="shared" si="2"/>
        <v>2.7777777777777715</v>
      </c>
      <c r="F25" s="31" t="str">
        <f t="shared" si="3"/>
        <v>%</v>
      </c>
    </row>
    <row r="26" spans="1:6" ht="17.25">
      <c r="A26" s="13">
        <v>14</v>
      </c>
      <c r="B26" s="12" t="s">
        <v>16</v>
      </c>
      <c r="C26" s="42"/>
      <c r="D26" s="42"/>
      <c r="E26" s="42"/>
      <c r="F26" s="42"/>
    </row>
    <row r="27" spans="1:6" ht="16.5">
      <c r="A27" s="40" t="s">
        <v>27</v>
      </c>
      <c r="B27" s="41"/>
      <c r="C27" s="29">
        <v>7</v>
      </c>
      <c r="D27" s="29">
        <v>8</v>
      </c>
      <c r="E27" s="25">
        <f t="shared" ref="E27:E42" si="4">IF(C27*100/D27-100&gt;100,C27/D27,C27*100/D27-100)</f>
        <v>-12.5</v>
      </c>
      <c r="F27" s="31" t="str">
        <f t="shared" ref="F27:F42" si="5">IF(C27*100/D27-100&gt;100,"раз","%")</f>
        <v>%</v>
      </c>
    </row>
    <row r="28" spans="1:6" ht="16.5">
      <c r="A28" s="40" t="s">
        <v>28</v>
      </c>
      <c r="B28" s="41"/>
      <c r="C28" s="29">
        <v>1</v>
      </c>
      <c r="D28" s="29">
        <v>2</v>
      </c>
      <c r="E28" s="25">
        <f>IF(C28*100/D28-100&gt;100,C28/D28,C28*100/D28-100)</f>
        <v>-50</v>
      </c>
      <c r="F28" s="31" t="str">
        <f>IF(C28*100/D28-100&gt;100,"раз","%")</f>
        <v>%</v>
      </c>
    </row>
    <row r="29" spans="1:6" ht="16.5">
      <c r="A29" s="40" t="s">
        <v>29</v>
      </c>
      <c r="B29" s="41"/>
      <c r="C29" s="29">
        <v>11</v>
      </c>
      <c r="D29" s="29">
        <v>7</v>
      </c>
      <c r="E29" s="25">
        <f>IF(C29*100/D29-100&gt;100,C29/D29,C29*100/D29-100)</f>
        <v>57.142857142857139</v>
      </c>
      <c r="F29" s="31" t="str">
        <f>IF(C29*100/D29-100&gt;100,"раз","%")</f>
        <v>%</v>
      </c>
    </row>
    <row r="30" spans="1:6" ht="16.5">
      <c r="A30" s="40" t="s">
        <v>30</v>
      </c>
      <c r="B30" s="41"/>
      <c r="C30" s="29">
        <v>32</v>
      </c>
      <c r="D30" s="29">
        <v>22</v>
      </c>
      <c r="E30" s="25">
        <f t="shared" si="4"/>
        <v>45.454545454545467</v>
      </c>
      <c r="F30" s="31" t="str">
        <f t="shared" si="5"/>
        <v>%</v>
      </c>
    </row>
    <row r="31" spans="1:6" ht="16.5">
      <c r="A31" s="40" t="s">
        <v>31</v>
      </c>
      <c r="B31" s="41"/>
      <c r="C31" s="29">
        <v>23</v>
      </c>
      <c r="D31" s="29">
        <v>29</v>
      </c>
      <c r="E31" s="25">
        <f t="shared" si="4"/>
        <v>-20.689655172413794</v>
      </c>
      <c r="F31" s="31" t="str">
        <f t="shared" si="5"/>
        <v>%</v>
      </c>
    </row>
    <row r="32" spans="1:6" ht="16.5">
      <c r="A32" s="40" t="s">
        <v>38</v>
      </c>
      <c r="B32" s="41"/>
      <c r="C32" s="29">
        <v>3</v>
      </c>
      <c r="D32" s="29">
        <v>3</v>
      </c>
      <c r="E32" s="25">
        <f t="shared" si="4"/>
        <v>0</v>
      </c>
      <c r="F32" s="31" t="str">
        <f t="shared" si="5"/>
        <v>%</v>
      </c>
    </row>
    <row r="33" spans="1:8" ht="16.5">
      <c r="A33" s="40" t="s">
        <v>39</v>
      </c>
      <c r="B33" s="41"/>
      <c r="C33" s="29">
        <v>12</v>
      </c>
      <c r="D33" s="29">
        <v>17</v>
      </c>
      <c r="E33" s="25">
        <f t="shared" si="4"/>
        <v>-29.411764705882348</v>
      </c>
      <c r="F33" s="31" t="str">
        <f t="shared" si="5"/>
        <v>%</v>
      </c>
    </row>
    <row r="34" spans="1:8" ht="16.5">
      <c r="A34" s="40" t="s">
        <v>32</v>
      </c>
      <c r="B34" s="41"/>
      <c r="C34" s="29">
        <v>12</v>
      </c>
      <c r="D34" s="29">
        <v>15</v>
      </c>
      <c r="E34" s="25">
        <f t="shared" si="4"/>
        <v>-20</v>
      </c>
      <c r="F34" s="31" t="str">
        <f>IF(C34*100/D34-100&gt;100,"раз","%")</f>
        <v>%</v>
      </c>
    </row>
    <row r="35" spans="1:8" ht="16.5">
      <c r="A35" s="43" t="s">
        <v>34</v>
      </c>
      <c r="B35" s="44"/>
      <c r="C35" s="29">
        <v>27</v>
      </c>
      <c r="D35" s="5">
        <v>33</v>
      </c>
      <c r="E35" s="25">
        <v>5</v>
      </c>
      <c r="F35" s="31" t="str">
        <f>IF(C35*100/D35-100&gt;100,"раз","%")</f>
        <v>%</v>
      </c>
    </row>
    <row r="36" spans="1:8" ht="16.5">
      <c r="A36" s="43" t="s">
        <v>35</v>
      </c>
      <c r="B36" s="44"/>
      <c r="C36" s="29">
        <v>0</v>
      </c>
      <c r="D36" s="29">
        <v>0</v>
      </c>
      <c r="E36" s="25" t="e">
        <f t="shared" si="4"/>
        <v>#DIV/0!</v>
      </c>
      <c r="F36" s="31" t="e">
        <f t="shared" si="5"/>
        <v>#DIV/0!</v>
      </c>
    </row>
    <row r="37" spans="1:8" ht="17.25">
      <c r="A37" s="14">
        <v>15</v>
      </c>
      <c r="B37" s="15" t="s">
        <v>9</v>
      </c>
      <c r="C37" s="29">
        <v>2</v>
      </c>
      <c r="D37" s="29">
        <v>6</v>
      </c>
      <c r="E37" s="25">
        <f t="shared" si="4"/>
        <v>-66.666666666666657</v>
      </c>
      <c r="F37" s="31" t="str">
        <f t="shared" si="5"/>
        <v>%</v>
      </c>
    </row>
    <row r="38" spans="1:8" ht="17.25">
      <c r="A38" s="8">
        <v>16</v>
      </c>
      <c r="B38" s="10" t="s">
        <v>14</v>
      </c>
      <c r="C38" s="29">
        <v>105</v>
      </c>
      <c r="D38" s="29">
        <v>109</v>
      </c>
      <c r="E38" s="25">
        <f t="shared" si="4"/>
        <v>-3.6697247706422047</v>
      </c>
      <c r="F38" s="31" t="str">
        <f t="shared" si="5"/>
        <v>%</v>
      </c>
    </row>
    <row r="39" spans="1:8" ht="17.25">
      <c r="A39" s="8">
        <v>17</v>
      </c>
      <c r="B39" s="10" t="s">
        <v>10</v>
      </c>
      <c r="C39" s="29">
        <v>66</v>
      </c>
      <c r="D39" s="29">
        <v>770</v>
      </c>
      <c r="E39" s="25">
        <f t="shared" si="4"/>
        <v>-91.428571428571431</v>
      </c>
      <c r="F39" s="31" t="str">
        <f t="shared" si="5"/>
        <v>%</v>
      </c>
    </row>
    <row r="40" spans="1:8" ht="17.25">
      <c r="A40" s="8">
        <v>18</v>
      </c>
      <c r="B40" s="10" t="s">
        <v>11</v>
      </c>
      <c r="C40" s="29">
        <v>3779</v>
      </c>
      <c r="D40" s="29">
        <v>2933</v>
      </c>
      <c r="E40" s="25">
        <f t="shared" si="4"/>
        <v>28.844186839413567</v>
      </c>
      <c r="F40" s="31" t="str">
        <f t="shared" si="5"/>
        <v>%</v>
      </c>
    </row>
    <row r="41" spans="1:8" ht="17.25">
      <c r="A41" s="8">
        <v>19</v>
      </c>
      <c r="B41" s="10" t="s">
        <v>12</v>
      </c>
      <c r="C41" s="29">
        <v>3</v>
      </c>
      <c r="D41" s="29">
        <v>0</v>
      </c>
      <c r="E41" s="25" t="e">
        <f t="shared" si="4"/>
        <v>#DIV/0!</v>
      </c>
      <c r="F41" s="31" t="e">
        <f t="shared" si="5"/>
        <v>#DIV/0!</v>
      </c>
    </row>
    <row r="42" spans="1:8" ht="17.25">
      <c r="A42" s="8">
        <v>20</v>
      </c>
      <c r="B42" s="10" t="s">
        <v>13</v>
      </c>
      <c r="C42" s="29">
        <v>33</v>
      </c>
      <c r="D42" s="29">
        <v>37</v>
      </c>
      <c r="E42" s="25">
        <f t="shared" si="4"/>
        <v>-10.810810810810807</v>
      </c>
      <c r="F42" s="31" t="str">
        <f t="shared" si="5"/>
        <v>%</v>
      </c>
    </row>
    <row r="43" spans="1:8" ht="16.5">
      <c r="A43" s="34" t="s">
        <v>42</v>
      </c>
      <c r="B43" s="34"/>
      <c r="C43" s="19"/>
      <c r="D43" s="20"/>
      <c r="E43" s="21"/>
      <c r="F43" s="21"/>
      <c r="G43" s="1"/>
      <c r="H43" s="1"/>
    </row>
    <row r="44" spans="1:8" ht="16.5">
      <c r="A44" s="34"/>
      <c r="B44" s="34"/>
      <c r="C44" s="23"/>
      <c r="D44" s="35"/>
      <c r="E44" s="35"/>
      <c r="F44" s="35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3:B44"/>
    <mergeCell ref="D44:F44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6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Nikolay</cp:lastModifiedBy>
  <cp:lastPrinted>2017-10-23T03:59:58Z</cp:lastPrinted>
  <dcterms:created xsi:type="dcterms:W3CDTF">1997-03-25T06:43:11Z</dcterms:created>
  <dcterms:modified xsi:type="dcterms:W3CDTF">2018-05-23T04:57:33Z</dcterms:modified>
</cp:coreProperties>
</file>