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<sst xmlns="http://schemas.openxmlformats.org/spreadsheetml/2006/main" count="48" uniqueCount="45">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</sst>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Protection="1"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1946E-2"/>
          <c:y val="5.4944465274950366E-2"/>
          <c:w val="0.90136586970100163"/>
          <c:h val="0.74142027233781171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232</c:v>
                </c:pt>
                <c:pt idx="1">
                  <c:v>94</c:v>
                </c:pt>
                <c:pt idx="2">
                  <c:v>153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235</c:v>
                </c:pt>
                <c:pt idx="1">
                  <c:v>155</c:v>
                </c:pt>
                <c:pt idx="2">
                  <c:v>154</c:v>
                </c:pt>
              </c:numCache>
            </c:numRef>
          </c:val>
        </c:ser>
        <c:axId val="91763456"/>
        <c:axId val="91764992"/>
      </c:barChart>
      <c:catAx>
        <c:axId val="91763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764992"/>
        <c:crosses val="autoZero"/>
        <c:auto val="1"/>
        <c:lblAlgn val="ctr"/>
        <c:lblOffset val="100"/>
      </c:catAx>
      <c:valAx>
        <c:axId val="91764992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76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77"/>
          <c:h val="8.5034296058859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8206E-2"/>
          <c:y val="1.7148873415624162E-2"/>
          <c:w val="0.83299375351659843"/>
          <c:h val="0.7089677969548892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35</c:v>
                </c:pt>
                <c:pt idx="1">
                  <c:v>8</c:v>
                </c:pt>
                <c:pt idx="2">
                  <c:v>7</c:v>
                </c:pt>
                <c:pt idx="3">
                  <c:v>15</c:v>
                </c:pt>
                <c:pt idx="4">
                  <c:v>19</c:v>
                </c:pt>
                <c:pt idx="5">
                  <c:v>33</c:v>
                </c:pt>
                <c:pt idx="6">
                  <c:v>115</c:v>
                </c:pt>
                <c:pt idx="7">
                  <c:v>94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49</c:v>
                </c:pt>
                <c:pt idx="1">
                  <c:v>19</c:v>
                </c:pt>
                <c:pt idx="2">
                  <c:v>9</c:v>
                </c:pt>
                <c:pt idx="3">
                  <c:v>22</c:v>
                </c:pt>
                <c:pt idx="4">
                  <c:v>12</c:v>
                </c:pt>
                <c:pt idx="5">
                  <c:v>23</c:v>
                </c:pt>
                <c:pt idx="6">
                  <c:v>101</c:v>
                </c:pt>
                <c:pt idx="7">
                  <c:v>155</c:v>
                </c:pt>
              </c:numCache>
            </c:numRef>
          </c:val>
        </c:ser>
        <c:axId val="91802240"/>
        <c:axId val="91804032"/>
      </c:barChart>
      <c:catAx>
        <c:axId val="918022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804032"/>
        <c:crosses val="autoZero"/>
        <c:auto val="1"/>
        <c:lblAlgn val="ctr"/>
        <c:lblOffset val="0"/>
        <c:tickLblSkip val="1"/>
      </c:catAx>
      <c:valAx>
        <c:axId val="9180403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80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626"/>
          <c:y val="1.6548501561811025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5</c:v>
                </c:pt>
                <c:pt idx="2">
                  <c:v>14</c:v>
                </c:pt>
                <c:pt idx="3">
                  <c:v>39</c:v>
                </c:pt>
                <c:pt idx="4">
                  <c:v>43</c:v>
                </c:pt>
                <c:pt idx="5">
                  <c:v>3</c:v>
                </c:pt>
                <c:pt idx="6">
                  <c:v>21</c:v>
                </c:pt>
                <c:pt idx="7">
                  <c:v>29</c:v>
                </c:pt>
                <c:pt idx="8">
                  <c:v>64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34</c:v>
                </c:pt>
                <c:pt idx="1">
                  <c:v>22</c:v>
                </c:pt>
                <c:pt idx="2">
                  <c:v>17</c:v>
                </c:pt>
                <c:pt idx="3">
                  <c:v>31</c:v>
                </c:pt>
                <c:pt idx="4">
                  <c:v>24</c:v>
                </c:pt>
                <c:pt idx="5">
                  <c:v>5</c:v>
                </c:pt>
                <c:pt idx="6">
                  <c:v>9</c:v>
                </c:pt>
                <c:pt idx="7">
                  <c:v>14</c:v>
                </c:pt>
                <c:pt idx="8" formatCode="General">
                  <c:v>68</c:v>
                </c:pt>
                <c:pt idx="9">
                  <c:v>11</c:v>
                </c:pt>
              </c:numCache>
            </c:numRef>
          </c:val>
        </c:ser>
        <c:axId val="91971968"/>
        <c:axId val="91973504"/>
      </c:barChart>
      <c:catAx>
        <c:axId val="91971968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973504"/>
        <c:crosses val="autoZero"/>
        <c:auto val="1"/>
        <c:lblAlgn val="ctr"/>
        <c:lblOffset val="100"/>
        <c:tickLblSkip val="1"/>
      </c:catAx>
      <c:valAx>
        <c:axId val="919735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97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626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35</c:v>
                </c:pt>
                <c:pt idx="1">
                  <c:v>8</c:v>
                </c:pt>
                <c:pt idx="2">
                  <c:v>7</c:v>
                </c:pt>
                <c:pt idx="3">
                  <c:v>15</c:v>
                </c:pt>
                <c:pt idx="4">
                  <c:v>19</c:v>
                </c:pt>
                <c:pt idx="5">
                  <c:v>33</c:v>
                </c:pt>
                <c:pt idx="6">
                  <c:v>115</c:v>
                </c:pt>
                <c:pt idx="7">
                  <c:v>94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396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32"/>
          <c:h val="0.53219795402379677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5</c:v>
                </c:pt>
                <c:pt idx="2">
                  <c:v>14</c:v>
                </c:pt>
                <c:pt idx="3">
                  <c:v>39</c:v>
                </c:pt>
                <c:pt idx="4">
                  <c:v>43</c:v>
                </c:pt>
                <c:pt idx="5">
                  <c:v>3</c:v>
                </c:pt>
                <c:pt idx="6">
                  <c:v>21</c:v>
                </c:pt>
                <c:pt idx="7">
                  <c:v>29</c:v>
                </c:pt>
                <c:pt idx="8">
                  <c:v>64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136"/>
          <c:w val="0.97016628114364001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4" workbookViewId="0">
      <selection activeCell="C40" sqref="C40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>
      <c r="A1" s="3"/>
      <c r="B1" s="50" t="s">
        <v>41</v>
      </c>
      <c r="C1" s="51"/>
      <c r="D1" s="24">
        <v>42977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44</v>
      </c>
      <c r="D4" s="19">
        <v>2016</v>
      </c>
      <c r="E4" s="52" t="s">
        <v>17</v>
      </c>
      <c r="F4" s="53"/>
    </row>
    <row r="5" spans="1:7" ht="17.25">
      <c r="A5" s="8">
        <v>1</v>
      </c>
      <c r="B5" s="9" t="s">
        <v>1</v>
      </c>
      <c r="C5" s="36">
        <v>232</v>
      </c>
      <c r="D5" s="27">
        <v>235</v>
      </c>
      <c r="E5" s="28">
        <f t="shared" ref="E5:E16" si="0">IF(C5*100/D5-100&gt;100,C5/D5,C5*100/D5-100)</f>
        <v>-1.2765957446808471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94</v>
      </c>
      <c r="D6" s="27">
        <v>155</v>
      </c>
      <c r="E6" s="28">
        <f t="shared" si="0"/>
        <v>-39.354838709677416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1994761</v>
      </c>
      <c r="D7" s="29">
        <v>6982644</v>
      </c>
      <c r="E7" s="28">
        <f t="shared" si="0"/>
        <v>-71.432583416826063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1</v>
      </c>
      <c r="D10" s="31">
        <v>8</v>
      </c>
      <c r="E10" s="28">
        <f t="shared" si="0"/>
        <v>-87.5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5">
        <v>153</v>
      </c>
      <c r="D12" s="35">
        <v>154</v>
      </c>
      <c r="E12" s="28">
        <f t="shared" si="0"/>
        <v>-0.64935064935065157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10</v>
      </c>
      <c r="D13" s="31">
        <v>14</v>
      </c>
      <c r="E13" s="28">
        <f t="shared" si="0"/>
        <v>-28.571428571428569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1</v>
      </c>
      <c r="D14" s="31">
        <v>3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48</v>
      </c>
      <c r="D15" s="31">
        <v>101</v>
      </c>
      <c r="E15" s="28">
        <f t="shared" si="0"/>
        <v>-52.475247524752476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2475000</v>
      </c>
      <c r="D16" s="31">
        <v>12500000</v>
      </c>
      <c r="E16" s="28">
        <f t="shared" si="0"/>
        <v>-80.2</v>
      </c>
      <c r="F16" s="34" t="str">
        <f t="shared" si="1"/>
        <v>%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35</v>
      </c>
      <c r="D18" s="32">
        <v>49</v>
      </c>
      <c r="E18" s="28">
        <f t="shared" ref="E18:E25" si="2">IF(C18*100/D18-100&gt;100,C18/D18,C18*100/D18-100)</f>
        <v>-28.571428571428569</v>
      </c>
      <c r="F18" s="34" t="str">
        <f t="shared" ref="F18:F25" si="3">IF(C18*100/D18-100&gt;100,"раз","%")</f>
        <v>%</v>
      </c>
    </row>
    <row r="19" spans="1:6" ht="16.5">
      <c r="A19" s="37" t="s">
        <v>25</v>
      </c>
      <c r="B19" s="38"/>
      <c r="C19" s="32">
        <v>8</v>
      </c>
      <c r="D19" s="32">
        <v>19</v>
      </c>
      <c r="E19" s="28">
        <f t="shared" si="2"/>
        <v>-57.89473684210526</v>
      </c>
      <c r="F19" s="34" t="str">
        <f t="shared" si="3"/>
        <v>%</v>
      </c>
    </row>
    <row r="20" spans="1:6" ht="16.5">
      <c r="A20" s="37" t="s">
        <v>24</v>
      </c>
      <c r="B20" s="38"/>
      <c r="C20" s="32">
        <v>7</v>
      </c>
      <c r="D20" s="32">
        <v>9</v>
      </c>
      <c r="E20" s="28">
        <f t="shared" si="2"/>
        <v>-22.222222222222229</v>
      </c>
      <c r="F20" s="34" t="str">
        <f t="shared" si="3"/>
        <v>%</v>
      </c>
    </row>
    <row r="21" spans="1:6" ht="16.5">
      <c r="A21" s="37" t="s">
        <v>23</v>
      </c>
      <c r="B21" s="38"/>
      <c r="C21" s="32">
        <v>15</v>
      </c>
      <c r="D21" s="32">
        <v>22</v>
      </c>
      <c r="E21" s="28">
        <f t="shared" si="2"/>
        <v>-31.818181818181813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19</v>
      </c>
      <c r="D22" s="32">
        <v>12</v>
      </c>
      <c r="E22" s="28">
        <f t="shared" si="2"/>
        <v>58.333333333333343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33</v>
      </c>
      <c r="D23" s="32">
        <v>23</v>
      </c>
      <c r="E23" s="28">
        <f t="shared" si="2"/>
        <v>43.478260869565219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115</v>
      </c>
      <c r="D24" s="32">
        <v>101</v>
      </c>
      <c r="E24" s="28">
        <f t="shared" si="2"/>
        <v>13.861386138613867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94</v>
      </c>
      <c r="D25" s="32">
        <v>155</v>
      </c>
      <c r="E25" s="28">
        <f t="shared" si="2"/>
        <v>-39.354838709677416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14</v>
      </c>
      <c r="D27" s="32">
        <v>34</v>
      </c>
      <c r="E27" s="28">
        <f t="shared" ref="E27:E42" si="4">IF(C27*100/D27-100&gt;100,C27/D27,C27*100/D27-100)</f>
        <v>-58.823529411764703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5</v>
      </c>
      <c r="D28" s="32">
        <v>22</v>
      </c>
      <c r="E28" s="28">
        <f>IF(C28*100/D28-100&gt;100,C28/D28,C28*100/D28-100)</f>
        <v>-77.27272727272728</v>
      </c>
      <c r="F28" s="34" t="str">
        <f>IF(C28*100/D28-100&gt;100,"раз","%")</f>
        <v>%</v>
      </c>
    </row>
    <row r="29" spans="1:6" ht="16.5">
      <c r="A29" s="37" t="s">
        <v>29</v>
      </c>
      <c r="B29" s="38"/>
      <c r="C29" s="32">
        <v>14</v>
      </c>
      <c r="D29" s="32">
        <v>17</v>
      </c>
      <c r="E29" s="28">
        <f>IF(C29*100/D29-100&gt;100,C29/D29,C29*100/D29-100)</f>
        <v>-17.647058823529406</v>
      </c>
      <c r="F29" s="34" t="str">
        <f>IF(C29*100/D29-100&gt;100,"раз","%")</f>
        <v>%</v>
      </c>
    </row>
    <row r="30" spans="1:6" ht="16.5">
      <c r="A30" s="37" t="s">
        <v>30</v>
      </c>
      <c r="B30" s="38"/>
      <c r="C30" s="32">
        <v>39</v>
      </c>
      <c r="D30" s="32">
        <v>31</v>
      </c>
      <c r="E30" s="28">
        <f t="shared" si="4"/>
        <v>25.806451612903231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43</v>
      </c>
      <c r="D31" s="32">
        <v>24</v>
      </c>
      <c r="E31" s="28">
        <f t="shared" si="4"/>
        <v>79.166666666666657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3</v>
      </c>
      <c r="D32" s="32">
        <v>5</v>
      </c>
      <c r="E32" s="28">
        <f t="shared" si="4"/>
        <v>-40</v>
      </c>
      <c r="F32" s="34" t="str">
        <f t="shared" si="5"/>
        <v>%</v>
      </c>
    </row>
    <row r="33" spans="1:8" ht="16.5">
      <c r="A33" s="37" t="s">
        <v>39</v>
      </c>
      <c r="B33" s="38"/>
      <c r="C33" s="32">
        <v>21</v>
      </c>
      <c r="D33" s="32">
        <v>9</v>
      </c>
      <c r="E33" s="28">
        <f t="shared" si="4"/>
        <v>2.3333333333333335</v>
      </c>
      <c r="F33" s="34" t="str">
        <f t="shared" si="5"/>
        <v>раз</v>
      </c>
    </row>
    <row r="34" spans="1:8" ht="16.5">
      <c r="A34" s="37" t="s">
        <v>32</v>
      </c>
      <c r="B34" s="38"/>
      <c r="C34" s="32">
        <v>29</v>
      </c>
      <c r="D34" s="32">
        <v>14</v>
      </c>
      <c r="E34" s="28">
        <f t="shared" si="4"/>
        <v>2.0714285714285716</v>
      </c>
      <c r="F34" s="34" t="str">
        <f t="shared" si="5"/>
        <v>раз</v>
      </c>
    </row>
    <row r="35" spans="1:8" ht="16.5">
      <c r="A35" s="54" t="s">
        <v>34</v>
      </c>
      <c r="B35" s="55"/>
      <c r="C35" s="32">
        <v>64</v>
      </c>
      <c r="D35" s="5">
        <v>68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>
      <c r="A36" s="54" t="s">
        <v>35</v>
      </c>
      <c r="B36" s="55"/>
      <c r="C36" s="32">
        <v>0</v>
      </c>
      <c r="D36" s="32">
        <v>11</v>
      </c>
      <c r="E36" s="28">
        <f t="shared" si="4"/>
        <v>-100</v>
      </c>
      <c r="F36" s="34" t="str">
        <f t="shared" si="5"/>
        <v>%</v>
      </c>
    </row>
    <row r="37" spans="1:8" ht="17.25">
      <c r="A37" s="14">
        <v>15</v>
      </c>
      <c r="B37" s="15" t="s">
        <v>9</v>
      </c>
      <c r="C37" s="32">
        <v>12</v>
      </c>
      <c r="D37" s="32">
        <v>17</v>
      </c>
      <c r="E37" s="28">
        <f t="shared" si="4"/>
        <v>-29.411764705882348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196</v>
      </c>
      <c r="D38" s="32">
        <v>198</v>
      </c>
      <c r="E38" s="28">
        <f t="shared" si="4"/>
        <v>-1.0101010101010104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1342</v>
      </c>
      <c r="D39" s="32">
        <v>2115</v>
      </c>
      <c r="E39" s="28">
        <f t="shared" si="4"/>
        <v>-36.548463356973997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4792</v>
      </c>
      <c r="D40" s="32">
        <v>9558</v>
      </c>
      <c r="E40" s="28">
        <f t="shared" si="4"/>
        <v>-49.863988282067375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4</v>
      </c>
      <c r="E41" s="28">
        <f t="shared" si="4"/>
        <v>-25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58</v>
      </c>
      <c r="D42" s="32">
        <v>55</v>
      </c>
      <c r="E42" s="28">
        <f t="shared" si="4"/>
        <v>5.4545454545454533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2017-07-17T04:01:04Z</cp:lastPrinted>
  <dcterms:created xsi:type="dcterms:W3CDTF">1997-03-25T06:43:11Z</dcterms:created>
  <dcterms:modified xsi:type="dcterms:W3CDTF">2017-08-30T04:15:42Z</dcterms:modified>
</cp:coreProperties>
</file>