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НЕ Удалять ОТДЕЛ ДОЗНАНИЯ\ОСНОВНЫЕ НАПРаВЛЕНИЯ\ОТЧЕТЫ\"/>
    </mc:Choice>
  </mc:AlternateContent>
  <bookViews>
    <workbookView xWindow="390" yWindow="-30" windowWidth="8280" windowHeight="4485"/>
  </bookViews>
  <sheets>
    <sheet name="Сводка" sheetId="1" r:id="rId1"/>
  </sheets>
  <calcPr calcId="152511" calcMode="manual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<sst xmlns="http://schemas.openxmlformats.org/spreadsheetml/2006/main" count="46" uniqueCount="44">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</sst>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143</c:v>
                </c:pt>
                <c:pt idx="1">
                  <c:v>101</c:v>
                </c:pt>
                <c:pt idx="2">
                  <c:v>98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158</c:v>
                </c:pt>
                <c:pt idx="1">
                  <c:v>115</c:v>
                </c:pt>
                <c:pt idx="2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04888"/>
        <c:axId val="254206064"/>
      </c:barChart>
      <c:catAx>
        <c:axId val="25420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4206064"/>
        <c:crosses val="autoZero"/>
        <c:auto val="1"/>
        <c:lblAlgn val="ctr"/>
        <c:lblOffset val="100"/>
        <c:noMultiLvlLbl val="0"/>
      </c:catAx>
      <c:valAx>
        <c:axId val="2542060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4204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43</c:v>
                </c:pt>
                <c:pt idx="1">
                  <c:v>11</c:v>
                </c:pt>
                <c:pt idx="2">
                  <c:v>6</c:v>
                </c:pt>
                <c:pt idx="3">
                  <c:v>13</c:v>
                </c:pt>
                <c:pt idx="4">
                  <c:v>5</c:v>
                </c:pt>
                <c:pt idx="5">
                  <c:v>10</c:v>
                </c:pt>
                <c:pt idx="6">
                  <c:v>55</c:v>
                </c:pt>
                <c:pt idx="7">
                  <c:v>101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36</c:v>
                </c:pt>
                <c:pt idx="1">
                  <c:v>15</c:v>
                </c:pt>
                <c:pt idx="2">
                  <c:v>2</c:v>
                </c:pt>
                <c:pt idx="3">
                  <c:v>16</c:v>
                </c:pt>
                <c:pt idx="4">
                  <c:v>16</c:v>
                </c:pt>
                <c:pt idx="5">
                  <c:v>20</c:v>
                </c:pt>
                <c:pt idx="6">
                  <c:v>53</c:v>
                </c:pt>
                <c:pt idx="7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1304"/>
        <c:axId val="197793656"/>
      </c:barChart>
      <c:catAx>
        <c:axId val="19779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793656"/>
        <c:crosses val="autoZero"/>
        <c:auto val="1"/>
        <c:lblAlgn val="ctr"/>
        <c:lblOffset val="0"/>
        <c:tickLblSkip val="1"/>
        <c:noMultiLvlLbl val="0"/>
      </c:catAx>
      <c:valAx>
        <c:axId val="197793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791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20</c:v>
                </c:pt>
                <c:pt idx="1">
                  <c:v>18</c:v>
                </c:pt>
                <c:pt idx="2">
                  <c:v>2</c:v>
                </c:pt>
                <c:pt idx="3">
                  <c:v>20</c:v>
                </c:pt>
                <c:pt idx="4">
                  <c:v>10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60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8</c:v>
                </c:pt>
                <c:pt idx="1">
                  <c:v>24</c:v>
                </c:pt>
                <c:pt idx="2">
                  <c:v>7</c:v>
                </c:pt>
                <c:pt idx="3">
                  <c:v>22</c:v>
                </c:pt>
                <c:pt idx="4">
                  <c:v>29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48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3264"/>
        <c:axId val="254206848"/>
      </c:barChart>
      <c:catAx>
        <c:axId val="19779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54206848"/>
        <c:crosses val="autoZero"/>
        <c:auto val="1"/>
        <c:lblAlgn val="ctr"/>
        <c:lblOffset val="100"/>
        <c:tickLblSkip val="1"/>
        <c:noMultiLvlLbl val="0"/>
      </c:catAx>
      <c:valAx>
        <c:axId val="25420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79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43</c:v>
                </c:pt>
                <c:pt idx="1">
                  <c:v>11</c:v>
                </c:pt>
                <c:pt idx="2">
                  <c:v>6</c:v>
                </c:pt>
                <c:pt idx="3">
                  <c:v>13</c:v>
                </c:pt>
                <c:pt idx="4">
                  <c:v>5</c:v>
                </c:pt>
                <c:pt idx="5">
                  <c:v>10</c:v>
                </c:pt>
                <c:pt idx="6">
                  <c:v>55</c:v>
                </c:pt>
                <c:pt idx="7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20</c:v>
                </c:pt>
                <c:pt idx="1">
                  <c:v>18</c:v>
                </c:pt>
                <c:pt idx="2">
                  <c:v>2</c:v>
                </c:pt>
                <c:pt idx="3">
                  <c:v>20</c:v>
                </c:pt>
                <c:pt idx="4">
                  <c:v>10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60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5" zoomScaleNormal="100" workbookViewId="0">
      <selection activeCell="D42" sqref="D42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1" t="s">
        <v>41</v>
      </c>
      <c r="C1" s="42"/>
      <c r="D1" s="36">
        <v>42521</v>
      </c>
      <c r="E1" s="4" t="s">
        <v>36</v>
      </c>
      <c r="F1" s="5"/>
    </row>
    <row r="2" spans="1:7" ht="16.5" customHeight="1" x14ac:dyDescent="0.2">
      <c r="A2" s="58"/>
      <c r="B2" s="58"/>
      <c r="C2" s="52" t="s">
        <v>40</v>
      </c>
      <c r="D2" s="53"/>
      <c r="E2" s="53"/>
      <c r="F2" s="54"/>
    </row>
    <row r="3" spans="1:7" ht="13.5" thickBot="1" x14ac:dyDescent="0.25">
      <c r="A3" s="59"/>
      <c r="B3" s="59"/>
      <c r="C3" s="55"/>
      <c r="D3" s="56"/>
      <c r="E3" s="56"/>
      <c r="F3" s="57"/>
    </row>
    <row r="4" spans="1:7" ht="17.25" x14ac:dyDescent="0.3">
      <c r="A4" s="6" t="s">
        <v>20</v>
      </c>
      <c r="B4" s="7" t="s">
        <v>0</v>
      </c>
      <c r="C4" s="20" t="s">
        <v>42</v>
      </c>
      <c r="D4" s="21">
        <v>2015</v>
      </c>
      <c r="E4" s="43" t="s">
        <v>17</v>
      </c>
      <c r="F4" s="44"/>
    </row>
    <row r="5" spans="1:7" ht="17.25" x14ac:dyDescent="0.3">
      <c r="A5" s="8">
        <v>1</v>
      </c>
      <c r="B5" s="9" t="s">
        <v>1</v>
      </c>
      <c r="C5" s="24">
        <v>143</v>
      </c>
      <c r="D5" s="25">
        <v>158</v>
      </c>
      <c r="E5" s="10">
        <f t="shared" ref="E5:E16" si="0">IF(C5*100/D5-100&gt;100,C5/D5,C5*100/D5-100)</f>
        <v>-9.4936708860759467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101</v>
      </c>
      <c r="D6" s="25">
        <v>115</v>
      </c>
      <c r="E6" s="10">
        <f t="shared" si="0"/>
        <v>-12.173913043478265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3831851</v>
      </c>
      <c r="D7" s="27">
        <v>1628521241</v>
      </c>
      <c r="E7" s="10">
        <f t="shared" si="0"/>
        <v>-99.764703652397742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2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1626047777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7</v>
      </c>
      <c r="D10" s="31">
        <v>0</v>
      </c>
      <c r="E10" s="10" t="e">
        <f t="shared" si="0"/>
        <v>#DIV/0!</v>
      </c>
      <c r="F10" s="11" t="e">
        <f t="shared" si="1"/>
        <v>#DIV/0!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0">
        <v>98</v>
      </c>
      <c r="D12" s="31">
        <v>99</v>
      </c>
      <c r="E12" s="10">
        <f t="shared" si="0"/>
        <v>-1.0101010101010104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10</v>
      </c>
      <c r="D13" s="31">
        <v>4</v>
      </c>
      <c r="E13" s="10">
        <f t="shared" si="0"/>
        <v>2.5</v>
      </c>
      <c r="F13" s="11" t="str">
        <f t="shared" si="1"/>
        <v>раз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98</v>
      </c>
      <c r="D15" s="31">
        <v>56</v>
      </c>
      <c r="E15" s="10">
        <f t="shared" si="0"/>
        <v>75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12500000</v>
      </c>
      <c r="D16" s="31">
        <v>91750000</v>
      </c>
      <c r="E16" s="10">
        <f t="shared" si="0"/>
        <v>-86.376021798365116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7"/>
      <c r="D17" s="48"/>
      <c r="E17" s="48"/>
      <c r="F17" s="49"/>
    </row>
    <row r="18" spans="1:6" ht="16.5" x14ac:dyDescent="0.25">
      <c r="A18" s="45" t="s">
        <v>26</v>
      </c>
      <c r="B18" s="46"/>
      <c r="C18" s="22">
        <v>43</v>
      </c>
      <c r="D18" s="23">
        <v>36</v>
      </c>
      <c r="E18" s="10">
        <f t="shared" ref="E18:E25" si="2">IF(C18*100/D18-100&gt;100,C18/D18,C18*100/D18-100)</f>
        <v>19.444444444444443</v>
      </c>
      <c r="F18" s="11" t="str">
        <f t="shared" ref="F18:F25" si="3">IF(C18*100/D18-100&gt;100,"раз","%")</f>
        <v>%</v>
      </c>
    </row>
    <row r="19" spans="1:6" ht="16.5" x14ac:dyDescent="0.25">
      <c r="A19" s="45" t="s">
        <v>25</v>
      </c>
      <c r="B19" s="46"/>
      <c r="C19" s="22">
        <v>11</v>
      </c>
      <c r="D19" s="23">
        <v>15</v>
      </c>
      <c r="E19" s="10">
        <f t="shared" si="2"/>
        <v>-26.666666666666671</v>
      </c>
      <c r="F19" s="11" t="str">
        <f t="shared" si="3"/>
        <v>%</v>
      </c>
    </row>
    <row r="20" spans="1:6" ht="16.5" x14ac:dyDescent="0.25">
      <c r="A20" s="45" t="s">
        <v>24</v>
      </c>
      <c r="B20" s="46"/>
      <c r="C20" s="22">
        <v>6</v>
      </c>
      <c r="D20" s="23">
        <v>2</v>
      </c>
      <c r="E20" s="10">
        <f t="shared" si="2"/>
        <v>3</v>
      </c>
      <c r="F20" s="11" t="str">
        <f t="shared" si="3"/>
        <v>раз</v>
      </c>
    </row>
    <row r="21" spans="1:6" ht="16.5" x14ac:dyDescent="0.25">
      <c r="A21" s="45" t="s">
        <v>23</v>
      </c>
      <c r="B21" s="46"/>
      <c r="C21" s="22">
        <v>13</v>
      </c>
      <c r="D21" s="23">
        <v>16</v>
      </c>
      <c r="E21" s="10">
        <f t="shared" si="2"/>
        <v>-18.75</v>
      </c>
      <c r="F21" s="11" t="str">
        <f t="shared" si="3"/>
        <v>%</v>
      </c>
    </row>
    <row r="22" spans="1:6" ht="16.5" x14ac:dyDescent="0.25">
      <c r="A22" s="45" t="s">
        <v>22</v>
      </c>
      <c r="B22" s="46"/>
      <c r="C22" s="22">
        <v>5</v>
      </c>
      <c r="D22" s="23">
        <v>16</v>
      </c>
      <c r="E22" s="10">
        <f t="shared" si="2"/>
        <v>-68.75</v>
      </c>
      <c r="F22" s="11" t="str">
        <f t="shared" si="3"/>
        <v>%</v>
      </c>
    </row>
    <row r="23" spans="1:6" ht="16.5" x14ac:dyDescent="0.25">
      <c r="A23" s="45" t="s">
        <v>21</v>
      </c>
      <c r="B23" s="46"/>
      <c r="C23" s="22">
        <v>10</v>
      </c>
      <c r="D23" s="23">
        <v>20</v>
      </c>
      <c r="E23" s="10">
        <f t="shared" si="2"/>
        <v>-50</v>
      </c>
      <c r="F23" s="11" t="str">
        <f t="shared" si="3"/>
        <v>%</v>
      </c>
    </row>
    <row r="24" spans="1:6" ht="16.5" x14ac:dyDescent="0.25">
      <c r="A24" s="50" t="s">
        <v>34</v>
      </c>
      <c r="B24" s="51"/>
      <c r="C24" s="22">
        <v>55</v>
      </c>
      <c r="D24" s="23">
        <v>53</v>
      </c>
      <c r="E24" s="10">
        <f t="shared" si="2"/>
        <v>3.7735849056603712</v>
      </c>
      <c r="F24" s="11" t="str">
        <f t="shared" si="3"/>
        <v>%</v>
      </c>
    </row>
    <row r="25" spans="1:6" ht="16.5" x14ac:dyDescent="0.25">
      <c r="A25" s="50" t="s">
        <v>37</v>
      </c>
      <c r="B25" s="51"/>
      <c r="C25" s="22">
        <v>101</v>
      </c>
      <c r="D25" s="23">
        <v>115</v>
      </c>
      <c r="E25" s="10">
        <f t="shared" si="2"/>
        <v>-12.173913043478265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7"/>
      <c r="D26" s="48"/>
      <c r="E26" s="48"/>
      <c r="F26" s="49"/>
    </row>
    <row r="27" spans="1:6" ht="16.5" x14ac:dyDescent="0.25">
      <c r="A27" s="45" t="s">
        <v>27</v>
      </c>
      <c r="B27" s="46"/>
      <c r="C27" s="22">
        <v>20</v>
      </c>
      <c r="D27" s="23">
        <v>8</v>
      </c>
      <c r="E27" s="10">
        <f t="shared" ref="E27:E42" si="4">IF(C27*100/D27-100&gt;100,C27/D27,C27*100/D27-100)</f>
        <v>2.5</v>
      </c>
      <c r="F27" s="11" t="str">
        <f t="shared" ref="F27:F42" si="5">IF(C27*100/D27-100&gt;100,"раз","%")</f>
        <v>раз</v>
      </c>
    </row>
    <row r="28" spans="1:6" ht="16.5" x14ac:dyDescent="0.25">
      <c r="A28" s="45" t="s">
        <v>28</v>
      </c>
      <c r="B28" s="46"/>
      <c r="C28" s="22">
        <v>18</v>
      </c>
      <c r="D28" s="23">
        <v>24</v>
      </c>
      <c r="E28" s="10">
        <f>IF(C28*100/D28-100&gt;100,C28/D28,C28*100/D28-100)</f>
        <v>-25</v>
      </c>
      <c r="F28" s="11" t="str">
        <f>IF(C28*100/D28-100&gt;100,"раз","%")</f>
        <v>%</v>
      </c>
    </row>
    <row r="29" spans="1:6" ht="16.5" x14ac:dyDescent="0.25">
      <c r="A29" s="45" t="s">
        <v>29</v>
      </c>
      <c r="B29" s="46"/>
      <c r="C29" s="22">
        <v>2</v>
      </c>
      <c r="D29" s="23">
        <v>7</v>
      </c>
      <c r="E29" s="10">
        <f>IF(C29*100/D29-100&gt;100,C29/D29,C29*100/D29-100)</f>
        <v>-71.428571428571431</v>
      </c>
      <c r="F29" s="11" t="str">
        <f>IF(C29*100/D29-100&gt;100,"раз","%")</f>
        <v>%</v>
      </c>
    </row>
    <row r="30" spans="1:6" ht="16.5" x14ac:dyDescent="0.25">
      <c r="A30" s="45" t="s">
        <v>30</v>
      </c>
      <c r="B30" s="46"/>
      <c r="C30" s="22">
        <v>20</v>
      </c>
      <c r="D30" s="23">
        <v>22</v>
      </c>
      <c r="E30" s="10">
        <f t="shared" si="4"/>
        <v>-9.0909090909090935</v>
      </c>
      <c r="F30" s="11" t="str">
        <f t="shared" si="5"/>
        <v>%</v>
      </c>
    </row>
    <row r="31" spans="1:6" ht="16.5" x14ac:dyDescent="0.25">
      <c r="A31" s="45" t="s">
        <v>31</v>
      </c>
      <c r="B31" s="46"/>
      <c r="C31" s="22">
        <v>10</v>
      </c>
      <c r="D31" s="23">
        <v>29</v>
      </c>
      <c r="E31" s="10">
        <f t="shared" si="4"/>
        <v>-65.517241379310349</v>
      </c>
      <c r="F31" s="11" t="str">
        <f t="shared" si="5"/>
        <v>%</v>
      </c>
    </row>
    <row r="32" spans="1:6" ht="16.5" x14ac:dyDescent="0.25">
      <c r="A32" s="45" t="s">
        <v>38</v>
      </c>
      <c r="B32" s="46"/>
      <c r="C32" s="22">
        <v>4</v>
      </c>
      <c r="D32" s="23">
        <v>2</v>
      </c>
      <c r="E32" s="10">
        <f t="shared" si="4"/>
        <v>100</v>
      </c>
      <c r="F32" s="11" t="str">
        <f t="shared" si="5"/>
        <v>%</v>
      </c>
    </row>
    <row r="33" spans="1:8" ht="16.5" x14ac:dyDescent="0.25">
      <c r="A33" s="45" t="s">
        <v>39</v>
      </c>
      <c r="B33" s="46"/>
      <c r="C33" s="22">
        <v>4</v>
      </c>
      <c r="D33" s="23">
        <v>9</v>
      </c>
      <c r="E33" s="10">
        <f t="shared" si="4"/>
        <v>-55.555555555555557</v>
      </c>
      <c r="F33" s="11" t="str">
        <f t="shared" si="5"/>
        <v>%</v>
      </c>
    </row>
    <row r="34" spans="1:8" ht="16.5" x14ac:dyDescent="0.25">
      <c r="A34" s="45" t="s">
        <v>32</v>
      </c>
      <c r="B34" s="46"/>
      <c r="C34" s="22">
        <v>5</v>
      </c>
      <c r="D34" s="23">
        <v>9</v>
      </c>
      <c r="E34" s="10">
        <f t="shared" si="4"/>
        <v>-44.444444444444443</v>
      </c>
      <c r="F34" s="11" t="str">
        <f t="shared" si="5"/>
        <v>%</v>
      </c>
    </row>
    <row r="35" spans="1:8" ht="16.5" x14ac:dyDescent="0.25">
      <c r="A35" s="50" t="s">
        <v>34</v>
      </c>
      <c r="B35" s="51"/>
      <c r="C35" s="22">
        <v>60</v>
      </c>
      <c r="D35" s="23">
        <v>48</v>
      </c>
      <c r="E35" s="10">
        <f t="shared" si="4"/>
        <v>25</v>
      </c>
      <c r="F35" s="11" t="str">
        <f t="shared" si="5"/>
        <v>%</v>
      </c>
    </row>
    <row r="36" spans="1:8" ht="16.5" x14ac:dyDescent="0.25">
      <c r="A36" s="50" t="s">
        <v>35</v>
      </c>
      <c r="B36" s="51"/>
      <c r="C36" s="22">
        <v>12</v>
      </c>
      <c r="D36" s="23">
        <v>5</v>
      </c>
      <c r="E36" s="10">
        <f t="shared" si="4"/>
        <v>2.4</v>
      </c>
      <c r="F36" s="11" t="str">
        <f t="shared" si="5"/>
        <v>раз</v>
      </c>
    </row>
    <row r="37" spans="1:8" ht="17.25" x14ac:dyDescent="0.3">
      <c r="A37" s="16">
        <v>15</v>
      </c>
      <c r="B37" s="17" t="s">
        <v>9</v>
      </c>
      <c r="C37" s="22">
        <v>12</v>
      </c>
      <c r="D37" s="23">
        <v>14</v>
      </c>
      <c r="E37" s="10">
        <f t="shared" si="4"/>
        <v>-14.285714285714292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125</v>
      </c>
      <c r="D38" s="23">
        <v>116</v>
      </c>
      <c r="E38" s="10">
        <f t="shared" si="4"/>
        <v>7.7586206896551744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1347</v>
      </c>
      <c r="D39" s="23">
        <v>5696</v>
      </c>
      <c r="E39" s="10">
        <f t="shared" si="4"/>
        <v>-76.351825842696627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5065</v>
      </c>
      <c r="D40" s="23">
        <v>4463</v>
      </c>
      <c r="E40" s="10">
        <f t="shared" si="4"/>
        <v>13.488684741205461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0</v>
      </c>
      <c r="D41" s="23">
        <v>2</v>
      </c>
      <c r="E41" s="10">
        <f t="shared" si="4"/>
        <v>-100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30</v>
      </c>
      <c r="D42" s="23">
        <v>46</v>
      </c>
      <c r="E42" s="10">
        <f t="shared" si="4"/>
        <v>-34.782608695652172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9" t="s">
        <v>43</v>
      </c>
      <c r="B44" s="39"/>
      <c r="C44" s="32"/>
      <c r="D44" s="33"/>
      <c r="E44" s="34"/>
      <c r="F44" s="34"/>
      <c r="G44" s="1"/>
      <c r="H44" s="1"/>
    </row>
    <row r="45" spans="1:8" ht="16.5" x14ac:dyDescent="0.25">
      <c r="A45" s="39"/>
      <c r="B45" s="39"/>
      <c r="C45" s="38"/>
      <c r="D45" s="40"/>
      <c r="E45" s="40"/>
      <c r="F45" s="40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2016-04-27T04:25:23Z</cp:lastPrinted>
  <dcterms:created xsi:type="dcterms:W3CDTF">1997-03-25T06:43:11Z</dcterms:created>
  <dcterms:modified xsi:type="dcterms:W3CDTF">2016-06-01T04:21:51Z</dcterms:modified>
</cp:coreProperties>
</file>