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<sst xmlns="http://schemas.openxmlformats.org/spreadsheetml/2006/main" count="47" uniqueCount="45">
  <si>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</si>
  <si>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</si>
  <si>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</si>
  <si>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</si>
  <si>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</si>
  <si>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</si>
  <si>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</si>
  <si>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</si>
  <si>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</si>
  <si>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</si>
  <si>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</si>
  <si>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</si>
  <si>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</si>
  <si>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</si>
  <si>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</si>
  <si>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</si>
  <si>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</si>
  <si>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</si>
  <si>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</si>
  <si>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</si>
  <si>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</si>
  <si>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</si>
  <si>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</si>
  <si>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</si>
  <si>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</si>
  <si>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</si>
  <si>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</si>
  <si>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</si>
  <si>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</si>
  <si>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</si>
  <si>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</si>
  <si>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</si>
  <si>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</si>
  <si>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</si>
  <si>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</si>
  <si>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</si>
  <si>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</si>
  <si>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</si>
  <si>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</si>
  <si>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</si>
  <si>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</si>
  <si>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</si>
  <si>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2015 год</t>
  </si>
  <si>
    <t>2014 год</t>
  </si>
  <si>
    <t>Отдел дознания (по г.Сургуту и Сургутскому району) 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</si>
</sst>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235</c:v>
                </c:pt>
                <c:pt idx="1">
                  <c:v>158</c:v>
                </c:pt>
                <c:pt idx="2">
                  <c:v>158</c:v>
                </c:pt>
              </c:numCache>
            </c:numRef>
          </c:val>
        </c:ser>
        <c:ser>
          <c:idx val="1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251</c:v>
                </c:pt>
                <c:pt idx="1">
                  <c:v>145</c:v>
                </c:pt>
                <c:pt idx="2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96672"/>
        <c:axId val="225697064"/>
      </c:barChart>
      <c:catAx>
        <c:axId val="22569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697064"/>
        <c:crosses val="autoZero"/>
        <c:auto val="1"/>
        <c:lblAlgn val="ctr"/>
        <c:lblOffset val="100"/>
        <c:noMultiLvlLbl val="0"/>
      </c:catAx>
      <c:valAx>
        <c:axId val="2256970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696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50</c:v>
                </c:pt>
                <c:pt idx="1">
                  <c:v>22</c:v>
                </c:pt>
                <c:pt idx="2">
                  <c:v>4</c:v>
                </c:pt>
                <c:pt idx="3">
                  <c:v>33</c:v>
                </c:pt>
                <c:pt idx="4">
                  <c:v>19</c:v>
                </c:pt>
                <c:pt idx="5">
                  <c:v>25</c:v>
                </c:pt>
                <c:pt idx="6">
                  <c:v>82</c:v>
                </c:pt>
                <c:pt idx="7">
                  <c:v>158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55</c:v>
                </c:pt>
                <c:pt idx="1">
                  <c:v>14</c:v>
                </c:pt>
                <c:pt idx="2">
                  <c:v>11</c:v>
                </c:pt>
                <c:pt idx="3">
                  <c:v>31</c:v>
                </c:pt>
                <c:pt idx="4">
                  <c:v>20</c:v>
                </c:pt>
                <c:pt idx="5">
                  <c:v>37</c:v>
                </c:pt>
                <c:pt idx="6">
                  <c:v>83</c:v>
                </c:pt>
                <c:pt idx="7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97848"/>
        <c:axId val="225698240"/>
      </c:barChart>
      <c:catAx>
        <c:axId val="225697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698240"/>
        <c:crosses val="autoZero"/>
        <c:auto val="1"/>
        <c:lblAlgn val="ctr"/>
        <c:lblOffset val="0"/>
        <c:tickLblSkip val="1"/>
        <c:noMultiLvlLbl val="0"/>
      </c:catAx>
      <c:valAx>
        <c:axId val="225698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697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2015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42</c:v>
                </c:pt>
                <c:pt idx="2">
                  <c:v>8</c:v>
                </c:pt>
                <c:pt idx="3">
                  <c:v>40</c:v>
                </c:pt>
                <c:pt idx="4">
                  <c:v>36</c:v>
                </c:pt>
                <c:pt idx="5">
                  <c:v>3</c:v>
                </c:pt>
                <c:pt idx="6">
                  <c:v>11</c:v>
                </c:pt>
                <c:pt idx="7">
                  <c:v>17</c:v>
                </c:pt>
                <c:pt idx="8">
                  <c:v>59</c:v>
                </c:pt>
                <c:pt idx="9">
                  <c:v>5</c:v>
                </c:pt>
              </c:numCache>
            </c:numRef>
          </c:val>
        </c:ser>
        <c:ser>
          <c:idx val="2"/>
          <c:order val="1"/>
          <c:tx>
            <c:v>2014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14</c:v>
                </c:pt>
                <c:pt idx="1">
                  <c:v>24</c:v>
                </c:pt>
                <c:pt idx="2">
                  <c:v>15</c:v>
                </c:pt>
                <c:pt idx="3">
                  <c:v>45</c:v>
                </c:pt>
                <c:pt idx="4">
                  <c:v>44</c:v>
                </c:pt>
                <c:pt idx="5">
                  <c:v>0</c:v>
                </c:pt>
                <c:pt idx="6">
                  <c:v>16</c:v>
                </c:pt>
                <c:pt idx="7">
                  <c:v>17</c:v>
                </c:pt>
                <c:pt idx="8">
                  <c:v>69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51176"/>
        <c:axId val="225699024"/>
      </c:barChart>
      <c:catAx>
        <c:axId val="22615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5699024"/>
        <c:crosses val="autoZero"/>
        <c:auto val="1"/>
        <c:lblAlgn val="ctr"/>
        <c:lblOffset val="100"/>
        <c:tickLblSkip val="1"/>
        <c:noMultiLvlLbl val="0"/>
      </c:catAx>
      <c:valAx>
        <c:axId val="225699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6151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50</c:v>
                </c:pt>
                <c:pt idx="1">
                  <c:v>22</c:v>
                </c:pt>
                <c:pt idx="2">
                  <c:v>4</c:v>
                </c:pt>
                <c:pt idx="3">
                  <c:v>33</c:v>
                </c:pt>
                <c:pt idx="4">
                  <c:v>19</c:v>
                </c:pt>
                <c:pt idx="5">
                  <c:v>25</c:v>
                </c:pt>
                <c:pt idx="6">
                  <c:v>82</c:v>
                </c:pt>
                <c:pt idx="7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14</c:v>
                </c:pt>
                <c:pt idx="1">
                  <c:v>42</c:v>
                </c:pt>
                <c:pt idx="2">
                  <c:v>8</c:v>
                </c:pt>
                <c:pt idx="3">
                  <c:v>40</c:v>
                </c:pt>
                <c:pt idx="4">
                  <c:v>36</c:v>
                </c:pt>
                <c:pt idx="5">
                  <c:v>3</c:v>
                </c:pt>
                <c:pt idx="6">
                  <c:v>11</c:v>
                </c:pt>
                <c:pt idx="7">
                  <c:v>17</c:v>
                </c:pt>
                <c:pt idx="8">
                  <c:v>59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41" sqref="C41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41</v>
      </c>
      <c r="C1" s="42"/>
      <c r="D1" s="36">
        <f ca="1">TODAY()</f>
        <v>42228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235</v>
      </c>
      <c r="D5" s="25">
        <v>251</v>
      </c>
      <c r="E5" s="10">
        <f t="shared" ref="E5:E16" si="0">IF(C5*100/D5-100&gt;100,C5/D5,C5*100/D5-100)</f>
        <v>-6.3745019920318668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158</v>
      </c>
      <c r="D6" s="25">
        <v>145</v>
      </c>
      <c r="E6" s="10">
        <f t="shared" si="0"/>
        <v>8.9655172413793167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60920434</v>
      </c>
      <c r="D7" s="27">
        <v>15656103</v>
      </c>
      <c r="E7" s="10">
        <f t="shared" si="0"/>
        <v>3.8911620599327943</v>
      </c>
      <c r="F7" s="11" t="str">
        <f t="shared" si="1"/>
        <v>раз</v>
      </c>
    </row>
    <row r="8" spans="1:7" ht="17.25" x14ac:dyDescent="0.3">
      <c r="A8" s="8">
        <v>4</v>
      </c>
      <c r="B8" s="9" t="s">
        <v>3</v>
      </c>
      <c r="C8" s="26">
        <v>1</v>
      </c>
      <c r="D8" s="27">
        <v>0</v>
      </c>
      <c r="E8" s="10" t="e">
        <f t="shared" si="0"/>
        <v>#DIV/0!</v>
      </c>
      <c r="F8" s="11" t="e">
        <f t="shared" si="1"/>
        <v>#DIV/0!</v>
      </c>
      <c r="G8" s="2"/>
    </row>
    <row r="9" spans="1:7" ht="17.25" x14ac:dyDescent="0.3">
      <c r="A9" s="8">
        <v>5</v>
      </c>
      <c r="B9" s="12" t="s">
        <v>4</v>
      </c>
      <c r="C9" s="28">
        <v>57343890</v>
      </c>
      <c r="D9" s="29">
        <v>0</v>
      </c>
      <c r="E9" s="10" t="e">
        <f t="shared" si="0"/>
        <v>#DIV/0!</v>
      </c>
      <c r="F9" s="11" t="e">
        <f t="shared" si="1"/>
        <v>#DIV/0!</v>
      </c>
    </row>
    <row r="10" spans="1:7" ht="17.25" x14ac:dyDescent="0.3">
      <c r="A10" s="8">
        <v>6</v>
      </c>
      <c r="B10" s="12" t="s">
        <v>5</v>
      </c>
      <c r="C10" s="30">
        <v>1</v>
      </c>
      <c r="D10" s="31">
        <v>4</v>
      </c>
      <c r="E10" s="10">
        <f t="shared" si="0"/>
        <v>-75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0</v>
      </c>
      <c r="D11" s="31">
        <v>1</v>
      </c>
      <c r="E11" s="10">
        <f t="shared" si="0"/>
        <v>-100</v>
      </c>
      <c r="F11" s="11" t="str">
        <f t="shared" si="1"/>
        <v>%</v>
      </c>
    </row>
    <row r="12" spans="1:7" ht="17.25" x14ac:dyDescent="0.3">
      <c r="A12" s="8">
        <v>8</v>
      </c>
      <c r="B12" s="12" t="s">
        <v>18</v>
      </c>
      <c r="C12" s="30">
        <v>158</v>
      </c>
      <c r="D12" s="31">
        <v>147</v>
      </c>
      <c r="E12" s="10">
        <f t="shared" si="0"/>
        <v>7.4829931972789154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6</v>
      </c>
      <c r="D13" s="31">
        <v>13</v>
      </c>
      <c r="E13" s="10">
        <f t="shared" si="0"/>
        <v>-53.846153846153847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1</v>
      </c>
      <c r="E14" s="10">
        <f t="shared" si="0"/>
        <v>-100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64</v>
      </c>
      <c r="D15" s="31">
        <v>157</v>
      </c>
      <c r="E15" s="10">
        <f t="shared" si="0"/>
        <v>-59.235668789808919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109000000</v>
      </c>
      <c r="D16" s="31">
        <v>44620000</v>
      </c>
      <c r="E16" s="10">
        <f t="shared" si="0"/>
        <v>2.4428507395786641</v>
      </c>
      <c r="F16" s="11" t="str">
        <f t="shared" si="1"/>
        <v>раз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50</v>
      </c>
      <c r="D18" s="23">
        <v>55</v>
      </c>
      <c r="E18" s="10">
        <f t="shared" ref="E18:E25" si="2">IF(C18*100/D18-100&gt;100,C18/D18,C18*100/D18-100)</f>
        <v>-9.0909090909090935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22</v>
      </c>
      <c r="D19" s="23">
        <v>14</v>
      </c>
      <c r="E19" s="10">
        <f t="shared" si="2"/>
        <v>57.142857142857139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4</v>
      </c>
      <c r="D20" s="23">
        <v>11</v>
      </c>
      <c r="E20" s="10">
        <f t="shared" si="2"/>
        <v>-63.636363636363633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33</v>
      </c>
      <c r="D21" s="23">
        <v>31</v>
      </c>
      <c r="E21" s="10">
        <f t="shared" si="2"/>
        <v>6.4516129032258078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19</v>
      </c>
      <c r="D22" s="23">
        <v>20</v>
      </c>
      <c r="E22" s="10">
        <f t="shared" si="2"/>
        <v>-5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25</v>
      </c>
      <c r="D23" s="23">
        <v>37</v>
      </c>
      <c r="E23" s="10">
        <f t="shared" si="2"/>
        <v>-32.432432432432435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82</v>
      </c>
      <c r="D24" s="23">
        <v>83</v>
      </c>
      <c r="E24" s="10">
        <f t="shared" si="2"/>
        <v>-1.2048192771084274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158</v>
      </c>
      <c r="D25" s="23">
        <v>145</v>
      </c>
      <c r="E25" s="10">
        <f t="shared" si="2"/>
        <v>8.9655172413793167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14</v>
      </c>
      <c r="D27" s="23">
        <v>14</v>
      </c>
      <c r="E27" s="10">
        <f t="shared" ref="E27:E42" si="4">IF(C27*100/D27-100&gt;100,C27/D27,C27*100/D27-100)</f>
        <v>0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42</v>
      </c>
      <c r="D28" s="23">
        <v>24</v>
      </c>
      <c r="E28" s="10">
        <f>IF(C28*100/D28-100&gt;100,C28/D28,C28*100/D28-100)</f>
        <v>75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8</v>
      </c>
      <c r="D29" s="23">
        <v>15</v>
      </c>
      <c r="E29" s="10">
        <f>IF(C29*100/D29-100&gt;100,C29/D29,C29*100/D29-100)</f>
        <v>-46.666666666666664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40</v>
      </c>
      <c r="D30" s="23">
        <v>45</v>
      </c>
      <c r="E30" s="10">
        <f t="shared" si="4"/>
        <v>-11.111111111111114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36</v>
      </c>
      <c r="D31" s="23">
        <v>44</v>
      </c>
      <c r="E31" s="10">
        <f t="shared" si="4"/>
        <v>-18.181818181818187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3</v>
      </c>
      <c r="D32" s="23">
        <v>0</v>
      </c>
      <c r="E32" s="10" t="e">
        <f t="shared" si="4"/>
        <v>#DIV/0!</v>
      </c>
      <c r="F32" s="11" t="e">
        <f t="shared" si="5"/>
        <v>#DIV/0!</v>
      </c>
    </row>
    <row r="33" spans="1:8" ht="16.5" x14ac:dyDescent="0.25">
      <c r="A33" s="45" t="s">
        <v>39</v>
      </c>
      <c r="B33" s="46"/>
      <c r="C33" s="22">
        <v>11</v>
      </c>
      <c r="D33" s="23">
        <v>16</v>
      </c>
      <c r="E33" s="10">
        <f t="shared" si="4"/>
        <v>-31.25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17</v>
      </c>
      <c r="D34" s="23">
        <v>17</v>
      </c>
      <c r="E34" s="10">
        <f t="shared" si="4"/>
        <v>0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59</v>
      </c>
      <c r="D35" s="23">
        <v>69</v>
      </c>
      <c r="E35" s="10">
        <f t="shared" si="4"/>
        <v>-14.492753623188406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5</v>
      </c>
      <c r="D36" s="23">
        <v>7</v>
      </c>
      <c r="E36" s="10">
        <f t="shared" si="4"/>
        <v>-28.571428571428569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25</v>
      </c>
      <c r="D37" s="23">
        <v>26</v>
      </c>
      <c r="E37" s="10">
        <f t="shared" si="4"/>
        <v>-3.8461538461538396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184</v>
      </c>
      <c r="D38" s="23">
        <v>204</v>
      </c>
      <c r="E38" s="10">
        <f t="shared" si="4"/>
        <v>-9.8039215686274446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6305</v>
      </c>
      <c r="D39" s="23">
        <v>2024</v>
      </c>
      <c r="E39" s="10">
        <f t="shared" si="4"/>
        <v>3.1151185770750986</v>
      </c>
      <c r="F39" s="11" t="str">
        <f t="shared" si="5"/>
        <v>раз</v>
      </c>
    </row>
    <row r="40" spans="1:8" ht="17.25" x14ac:dyDescent="0.3">
      <c r="A40" s="8">
        <v>18</v>
      </c>
      <c r="B40" s="12" t="s">
        <v>11</v>
      </c>
      <c r="C40" s="22">
        <v>5830</v>
      </c>
      <c r="D40" s="23">
        <v>7139</v>
      </c>
      <c r="E40" s="10">
        <f t="shared" si="4"/>
        <v>-18.335901386748844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3</v>
      </c>
      <c r="D41" s="23">
        <v>5</v>
      </c>
      <c r="E41" s="10">
        <f t="shared" si="4"/>
        <v>-40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57</v>
      </c>
      <c r="D42" s="23">
        <v>80</v>
      </c>
      <c r="E42" s="10">
        <f t="shared" si="4"/>
        <v>-28.75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44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2015-08-05T06:38:55Z</cp:lastPrinted>
  <dcterms:created xsi:type="dcterms:W3CDTF">1997-03-25T06:43:11Z</dcterms:created>
  <dcterms:modified xsi:type="dcterms:W3CDTF">2015-08-12T04:01:15Z</dcterms:modified>
</cp:coreProperties>
</file>