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7055" windowHeight="8895"/>
  </bookViews>
  <sheets>
    <sheet name="2014" sheetId="1" r:id="rId1"/>
  </sheets>
  <definedNames>
    <definedName name="_xlnm._FilterDatabase" localSheetId="0" hidden="1">'2014'!$C$1:$E$45</definedName>
    <definedName name="Z_02B62673_3C95_40A5_8174_BA8527FB5F3A_.wvu.FilterData" localSheetId="0" hidden="1">'2014'!$C$1:$E$45</definedName>
    <definedName name="Z_1557965B_E36C_4EB2_8BB7_98F3030AEF34_.wvu.FilterData" localSheetId="0" hidden="1">'2014'!$C$1:$E$45</definedName>
    <definedName name="Z_28F75FBA_8BBD_4C7B_90BA_5BA6EE258A62_.wvu.FilterData" localSheetId="0" hidden="1">'2014'!$C$1:$E$18</definedName>
    <definedName name="Z_2B5A123A_DBB7_422E_B847_751243DE92A3_.wvu.FilterData" localSheetId="0" hidden="1">'2014'!$C$1:$E$18</definedName>
    <definedName name="Z_47830A97_062A_4839_8AAA_3CC29CE8525B_.wvu.FilterData" localSheetId="0" hidden="1">'2014'!$C$1:$E$18</definedName>
    <definedName name="Z_4A031F6E_D8A5_457D_ABDE_96955454141F_.wvu.FilterData" localSheetId="0" hidden="1">'2014'!$C$1:$E$45</definedName>
    <definedName name="Z_4A031F6E_D8A5_457D_ABDE_96955454141F_.wvu.PrintArea" localSheetId="0" hidden="1">'2014'!$A$1:$F$72</definedName>
    <definedName name="Z_4A031F6E_D8A5_457D_ABDE_96955454141F_.wvu.PrintTitles" localSheetId="0" hidden="1">'2014'!$7:$7</definedName>
    <definedName name="Z_4CF5BB72_C131_4973_B72C_E5A89398FF55_.wvu.FilterData" localSheetId="0" hidden="1">'2014'!$C$1:$E$18</definedName>
    <definedName name="Z_4E1A4AF3_782D_4133_B52D_D95DFAD981C4_.wvu.FilterData" localSheetId="0" hidden="1">'2014'!$C$1:$E$18</definedName>
    <definedName name="Z_4E1A4AF3_782D_4133_B52D_D95DFAD981C4_.wvu.PrintArea" localSheetId="0" hidden="1">'2014'!$A$1:$F$72</definedName>
    <definedName name="Z_4E1A4AF3_782D_4133_B52D_D95DFAD981C4_.wvu.PrintTitles" localSheetId="0" hidden="1">'2014'!$7:$7</definedName>
    <definedName name="Z_4E1A4AF3_782D_4133_B52D_D95DFAD981C4_.wvu.Rows" localSheetId="0" hidden="1">'2014'!#REF!,'2014'!#REF!,'2014'!$15:$37,'2014'!#REF!,'2014'!#REF!</definedName>
    <definedName name="Z_51F1DCB1_F16A_47B9_9C60_CF9EBF0AD0A3_.wvu.FilterData" localSheetId="0" hidden="1">'2014'!$C$1:$E$45</definedName>
    <definedName name="Z_52F275BC_BB61_4F18_B7DF_CC14BE250876_.wvu.FilterData" localSheetId="0" hidden="1">'2014'!$C$1:$E$45</definedName>
    <definedName name="Z_52F275BC_BB61_4F18_B7DF_CC14BE250876_.wvu.PrintArea" localSheetId="0" hidden="1">'2014'!$A$1:$F$72</definedName>
    <definedName name="Z_52F275BC_BB61_4F18_B7DF_CC14BE250876_.wvu.PrintTitles" localSheetId="0" hidden="1">'2014'!$7:$7</definedName>
    <definedName name="Z_52F275BC_BB61_4F18_B7DF_CC14BE250876_.wvu.Rows" localSheetId="0" hidden="1">'2014'!#REF!</definedName>
    <definedName name="Z_556A375A_78DF_4881_9F05_187C6CC57F53_.wvu.FilterData" localSheetId="0" hidden="1">'2014'!$C$1:$E$18</definedName>
    <definedName name="Z_5CBE6339_E149_4BA8_82E8_6A0221A4DEFE_.wvu.FilterData" localSheetId="0" hidden="1">'2014'!$C$1:$E$18</definedName>
    <definedName name="Z_5F5FD85A_B027_4A97_A4A3_686A46A62523_.wvu.FilterData" localSheetId="0" hidden="1">'2014'!$C$1:$E$45</definedName>
    <definedName name="Z_68DD7159_922E_4060_8C83_54400062A7B5_.wvu.FilterData" localSheetId="0" hidden="1">'2014'!$C$1:$E$18</definedName>
    <definedName name="Z_815E065E_4644_4889_A980_BCFE067890C3_.wvu.FilterData" localSheetId="0" hidden="1">'2014'!$C$1:$E$18</definedName>
    <definedName name="Z_8A27CA46_E463_4CF3_A70E_4E5D4678F955_.wvu.FilterData" localSheetId="0" hidden="1">'2014'!$C$1:$E$45</definedName>
    <definedName name="Z_90227B87_4EA1_4728_82C8_E015D28B4108_.wvu.FilterData" localSheetId="0" hidden="1">'2014'!$C$1:$E$18</definedName>
    <definedName name="Z_928BF912_11DC_4200_9D41_85814D5D3B70_.wvu.FilterData" localSheetId="0" hidden="1">'2014'!$C$1:$E$45</definedName>
    <definedName name="Z_928BF912_11DC_4200_9D41_85814D5D3B70_.wvu.PrintArea" localSheetId="0" hidden="1">'2014'!$A$1:$F$72</definedName>
    <definedName name="Z_928BF912_11DC_4200_9D41_85814D5D3B70_.wvu.PrintTitles" localSheetId="0" hidden="1">'2014'!$7:$7</definedName>
    <definedName name="Z_9B991C1E_3955_4DE4_8613_18C63E2E2E60_.wvu.FilterData" localSheetId="0" hidden="1">'2014'!$C$1:$E$18</definedName>
    <definedName name="Z_9BA14D9B_8DE3_4765_BED8_86890D5B19ED_.wvu.FilterData" localSheetId="0" hidden="1">'2014'!$C$1:$E$18</definedName>
    <definedName name="Z_9BA14D9B_8DE3_4765_BED8_86890D5B19ED_.wvu.PrintTitles" localSheetId="0" hidden="1">'2014'!$7:$7</definedName>
    <definedName name="Z_9F4D9377_01A3_4916_AAC9_31A5A11D3F3A_.wvu.FilterData" localSheetId="0" hidden="1">'2014'!$C$1:$E$45</definedName>
    <definedName name="Z_A6B4F0AF_C659_452A_A6BD_B13DAADC17D2_.wvu.FilterData" localSheetId="0" hidden="1">'2014'!$C$1:$E$45</definedName>
    <definedName name="Z_A8017BCF_28D0_4F33_A203_F1B9C0C9E1B4_.wvu.FilterData" localSheetId="0" hidden="1">'2014'!$C$1:$E$18</definedName>
    <definedName name="Z_AD2F44E8_FF91_41B8_8E78_28565D12F999_.wvu.FilterData" localSheetId="0" hidden="1">'2014'!$C$1:$E$18</definedName>
    <definedName name="Z_AFECFE32_4D1B_44BB_9EE6_2FF89B90E17B_.wvu.FilterData" localSheetId="0" hidden="1">'2014'!$C$1:$E$45</definedName>
    <definedName name="Z_B0AD3DCA_29ED_4C8C_9441_7FD3EF1CC15B_.wvu.FilterData" localSheetId="0" hidden="1">'2014'!$C$1:$E$18</definedName>
    <definedName name="Z_B15F4786_EEA2_4434_B95E_54BB17285E97_.wvu.FilterData" localSheetId="0" hidden="1">'2014'!$C$1:$E$18</definedName>
    <definedName name="Z_B31BE367_805F_4D8F_A496_9202BFCBBB2C_.wvu.FilterData" localSheetId="0" hidden="1">'2014'!$C$1:$E$45</definedName>
    <definedName name="Z_BDD1A556_38EC_41E2_B9D3_071101AE91C2_.wvu.FilterData" localSheetId="0" hidden="1">'2014'!$C$1:$E$45</definedName>
    <definedName name="Z_C7F5CE05_14BC_4BA7_931E_0D6C9E36651F_.wvu.FilterData" localSheetId="0" hidden="1">'2014'!$C$1:$E$18</definedName>
    <definedName name="Z_C7F5CE05_14BC_4BA7_931E_0D6C9E36651F_.wvu.PrintTitles" localSheetId="0" hidden="1">'2014'!$7:$7</definedName>
    <definedName name="Z_C9335F58_A42D_4769_9365_7A38DDC7AD43_.wvu.FilterData" localSheetId="0" hidden="1">'2014'!$C$1:$E$18</definedName>
    <definedName name="Z_C9335F58_A42D_4769_9365_7A38DDC7AD43_.wvu.PrintArea" localSheetId="0" hidden="1">'2014'!$A$1:$F$19</definedName>
    <definedName name="Z_C9335F58_A42D_4769_9365_7A38DDC7AD43_.wvu.PrintTitles" localSheetId="0" hidden="1">'2014'!$7:$7</definedName>
    <definedName name="Z_CB0DFAFC_FD75_4784_8F09_4D93DBB9FC6F_.wvu.FilterData" localSheetId="0" hidden="1">'2014'!$C$1:$E$18</definedName>
    <definedName name="Z_CF4E59E6_A08D_4D01_9FF2_C291CEFE321F_.wvu.FilterData" localSheetId="0" hidden="1">'2014'!$C$1:$E$18</definedName>
    <definedName name="Z_CFFA6E87_7435_44F3_8AA2_8ABB28B45D0F_.wvu.FilterData" localSheetId="0" hidden="1">'2014'!$C$1:$E$18</definedName>
    <definedName name="Z_CFFA6E87_7435_44F3_8AA2_8ABB28B45D0F_.wvu.PrintArea" localSheetId="0" hidden="1">'2014'!$A$1:$F$18</definedName>
    <definedName name="Z_CFFA6E87_7435_44F3_8AA2_8ABB28B45D0F_.wvu.PrintTitles" localSheetId="0" hidden="1">'2014'!$7:$7</definedName>
    <definedName name="Z_E0F547BC_3982_49C2_8016_C9631280F215_.wvu.FilterData" localSheetId="0" hidden="1">'2014'!$C$1:$E$45</definedName>
    <definedName name="Z_E588E749_1FE0_4EC1_AAA4_8624734BF299_.wvu.FilterData" localSheetId="0" hidden="1">'2014'!$C$1:$E$18</definedName>
    <definedName name="Z_E588E749_1FE0_4EC1_AAA4_8624734BF299_.wvu.PrintTitles" localSheetId="0" hidden="1">'2014'!$7:$7</definedName>
    <definedName name="Z_EEFAC59D_64EC_4C13_A06E_97E2C4EC80B6_.wvu.FilterData" localSheetId="0" hidden="1">'2014'!$C$1:$E$38</definedName>
    <definedName name="Z_F3F96F53_2873_46AF_81CE_94AA5A969FFD_.wvu.FilterData" localSheetId="0" hidden="1">'2014'!$C$1:$E$45</definedName>
    <definedName name="Z_F3F96F53_2873_46AF_81CE_94AA5A969FFD_.wvu.PrintArea" localSheetId="0" hidden="1">'2014'!$A$1:$F$72</definedName>
    <definedName name="Z_F3F96F53_2873_46AF_81CE_94AA5A969FFD_.wvu.PrintTitles" localSheetId="0" hidden="1">'2014'!$7:$7</definedName>
    <definedName name="Z_F756CD8B_87F3_4096_ABFA_CDE13753A88B_.wvu.FilterData" localSheetId="0" hidden="1">'2014'!$C$1:$E$18</definedName>
    <definedName name="Z_FEFBBD01_4979_4840_A44F_F9F4CE2E390F_.wvu.FilterData" localSheetId="0" hidden="1">'2014'!$C$1:$E$18</definedName>
    <definedName name="Z_FF45D782_5BB8_4EC6_A251_D55B4DD4BEAA_.wvu.FilterData" localSheetId="0" hidden="1">'2014'!$C$1:$E$18</definedName>
    <definedName name="_xlnm.Print_Titles" localSheetId="0">'2014'!$7:$7</definedName>
  </definedNames>
  <calcPr calcId="124519"/>
</workbook>
</file>

<file path=xl/calcChain.xml><?xml version="1.0" encoding="utf-8"?>
<calcChain xmlns="http://schemas.openxmlformats.org/spreadsheetml/2006/main">
  <c r="E13" i="1"/>
  <c r="E67" l="1"/>
  <c r="E66"/>
  <c r="D65"/>
  <c r="C65"/>
  <c r="E64"/>
  <c r="E63"/>
  <c r="D62"/>
  <c r="E61"/>
  <c r="E60" s="1"/>
  <c r="C60"/>
  <c r="D59"/>
  <c r="D58"/>
  <c r="C57"/>
  <c r="E57" s="1"/>
  <c r="D56"/>
  <c r="E55"/>
  <c r="E54"/>
  <c r="D53"/>
  <c r="E53" s="1"/>
  <c r="E52"/>
  <c r="E51"/>
  <c r="D50"/>
  <c r="C50"/>
  <c r="C48"/>
  <c r="D12"/>
  <c r="D9" s="1"/>
  <c r="D48" s="1"/>
  <c r="E11"/>
  <c r="D10"/>
  <c r="C10"/>
  <c r="E8"/>
  <c r="D49" l="1"/>
  <c r="E65"/>
  <c r="E10"/>
  <c r="E56"/>
  <c r="E50"/>
  <c r="E49" s="1"/>
  <c r="E9"/>
  <c r="C56"/>
  <c r="C49" s="1"/>
  <c r="E48" l="1"/>
</calcChain>
</file>

<file path=xl/sharedStrings.xml><?xml version="1.0" encoding="utf-8"?>
<sst xmlns="http://schemas.openxmlformats.org/spreadsheetml/2006/main" count="107" uniqueCount="98">
  <si>
    <t xml:space="preserve">                                                   Приложение 5</t>
  </si>
  <si>
    <t xml:space="preserve">                                                   к пояснительной записке</t>
  </si>
  <si>
    <t>Сводный перечень изменений, предлагаемых к внесению в бюджет города Сургута на 2014 год</t>
  </si>
  <si>
    <t xml:space="preserve">(по видам вносимых изменений)                                                        </t>
  </si>
  <si>
    <t>(тыс. рублей)</t>
  </si>
  <si>
    <t>№п/п</t>
  </si>
  <si>
    <t>Наименование</t>
  </si>
  <si>
    <t>Утвержден-ный бюджет</t>
  </si>
  <si>
    <t>Вносимые изменения</t>
  </si>
  <si>
    <t>Бюджет с учетом вносимых изменений</t>
  </si>
  <si>
    <t>Примечание</t>
  </si>
  <si>
    <t>1.</t>
  </si>
  <si>
    <t>ДОХОДЫ, всего:</t>
  </si>
  <si>
    <t>2.</t>
  </si>
  <si>
    <t>РАСХОДЫ, всего:</t>
  </si>
  <si>
    <t>2.1.</t>
  </si>
  <si>
    <t>Уточнение расходов главных распорядителей бюджетных средств</t>
  </si>
  <si>
    <t>Департамент финансов (условно утверждаемые расходы)</t>
  </si>
  <si>
    <t>Увеличение бюджетных ассигнований в целях обеспечения сбалансированности бюджета в связи с изменением объема источников финансирования дефицита бюджета.</t>
  </si>
  <si>
    <t>2.2.</t>
  </si>
  <si>
    <t>Перемещение ассигнований внутри смет главных распорядителей бюджетных средств</t>
  </si>
  <si>
    <t>Увеличение бюджетных ассигнований на выполнение ремонтных работ по объекту "Поликлиника п. Юность, ул. Саянская, 15/1" с учетом разработанной проектной документацией, за счет перераспределения ассигнований с других статей расходов.</t>
  </si>
  <si>
    <t>Увеличение бюджетных ассигнований на выполнение ремонтных работ по объекту "МБУК "Галерея современного искусства "СТЕРХ"" с учетом разработанной проектной документацией, за счет перераспределения ассигнований с других статей расходов.</t>
  </si>
  <si>
    <t>Уменьшение бюджетных ассигнований, предусмотренных в рамках подпрограммы "Автомобильные дороги" программы "Развитие транспортной системы ХМАО-Югры на 2011-2013 годы и на период до 2015 года" на обеспечение доли софинансирования за счет средств местного бюджета по объекту "Улица Университетская от улицы Северной до пр. Пролетарского с сетями инженерного обеспечения в г. Сургуте", в связи с завершением строительства объекта в 2013 году, в целях перераспределения ассигнований на другие статьи расходов.</t>
  </si>
  <si>
    <t>Уменьшение бюджетных ассигнований, предусмотренных в рамках программы "Модернизация и реформирование жилищно-коммунального комплекса ХМАО-Югры на 2011-2013 годы и на период до 2015 года" на обеспечение доли софинансирования за счет средств местного бюджета по объекту "Улица Университетская от улицы Северной до пр. Пролетарского с сетями инженерного обеспечения в г. Сургуте", в связи с завершением строительства объекта в 2013 году, в целях перераспределения ассигнований на другие статьи расходов.</t>
  </si>
  <si>
    <t>Увеличение бюджетных ассигнований на обеспечение доли софинансирования за счет средств местного бюджета по объекту "Поликлиника "Нефтяник" на 700 посещений в смену в мкр. 37 г. Сургута", с учётом внесенных изменений в Адресную инвестиционную программу ХМАО-Югры, за счет перераспределения ассигнований с других статей расходов.</t>
  </si>
  <si>
    <t>Уменьшение бюджетных ассигнований на обеспечение доли софинансирования за счет средств местного бюджета по объекту "Магистральный водовод от водозабора 8А по Нефтеюганскому шоссе до ВК-1 (сети водоснабжения жилой и промышленной зоны речного порта. с увеличением диаметра)", с учётом внесенных изменений в Адресную инвестиционную программу ХМАО-Югры и увеличением финансирования в 2013 году, в целях направления ассигнований на другие статьи расходов.</t>
  </si>
  <si>
    <t>Увеличение бюджетных ассигнований на выполнение работ по объекту "Станция юных натуралистов в лесопарковой зоне междуречья р. Сайма. Корректировка", в связи с уточнением титула объекта и увеличением объемов выполняемых работ, за счет перераспределения ассигнований с других статей расходов.</t>
  </si>
  <si>
    <t>Уменьшение бюджетных ассигнований на выполнение работ по объекту "Спортивный центр с универсальным игровым залом (№ 1)", в связи с образованием экономии по результатам проведенных торгов на выполнение строительных работ, в целях направления ассигнований на другие статьи расходов.</t>
  </si>
  <si>
    <t>Уменьшение бюджетных ассигнований, предусмотренных на выполнение ремонтных работ по объекту "МУЗ "Клиническая городская больница №1". Ожоговый корпус", в связи с увеличением объемов выполняемых работ в 2013 году, в целях направления ассигнований на другие статьи расходов.</t>
  </si>
  <si>
    <t>Увеличение бюджетных ассигнований на проект планировки и проект межевания территории "Застройка больничного компдекса в микрорайоне 31А, город Сургут. Корректировка", за счет перераспределения ассигнований с других статей расходов.</t>
  </si>
  <si>
    <t>Увеличение бюджетных ассигнований на выполнение работ по объекту "Общественный центр в п. Снежный", в связи с увеличением объемов работ, за счет перераспределения ассигнований с других статей расходов.</t>
  </si>
  <si>
    <t>Уменьшение бюджетных ассигнований на выполнение ремонтных работ по объекту "Муниципальное помещение в здании по адресу проезд Взлетный, 1", в связи с уменьшением объемов работ, в целях перераспределения ассигнований на другие статьи расходов.</t>
  </si>
  <si>
    <t>Уменьшение бюджетных ассигнований на выполнение ремонтных работ по объекту "Муниципальное помещение в здании по ул. Дзержинского, 6/1", в связи с уменьшением объемов работ, в целях перераспределения ассигнований на другие статьи расходов.</t>
  </si>
  <si>
    <t>Уменьшение бюджетных ассигнований на выполнение ремонтных работ по объекту "Муниципальное помещение в здании по ул. Югорская, 5/2", в связи с уменьшением объемов работ, в целях перераспределения ассигнований на другие статьи расходов.</t>
  </si>
  <si>
    <t>Уменьшение бюджетных ассигнований на выполнение ремонтных работ по объекту "Муниципальное помещение в здании по ул. Кукуевицкого, 10/2", в связи с уменьшением объемов работ, в целях перераспределения ассигнований на другие статьи расходов.</t>
  </si>
  <si>
    <t>Уменьшение бюджетных ассигнований на выполнение работ по объекту "Автомобильная дорога к новому кладбищу", в связи с образованием экономии по результатам открытого конкурса на выполнение проектно-изыскательских работ, в целях направления ассигнований на другие статьи расходов.</t>
  </si>
  <si>
    <t>Уменьшение бюджетных ассигнований на выполнение работ по объекту "Улица Киртбая от ул. 1 "З" до ул. 3 "З", в связи с образованием экономии по результатам открытого конкурса на выполнение проектно-изыскательских работ, в целях направления ассигнований на другие статьи расходов.</t>
  </si>
  <si>
    <t>Уменьшение бюджетных ассигнований на выполнение работ по объекту "Улица 5 "З" от Нефтеюганского шоссе до ул. 39 "З", в связи с образованием экономии по результатам открытого конкурса на выполнение проектно-изыскательских работ, в целях направления ассигнований на другие статьи расходов.</t>
  </si>
  <si>
    <t>Уменьшение бюджетных ассигнований на выполнение работ по объекту "Застройка микрорайона 48. Инженерные сети", в связи с образованием экономии по результатам торгов на выполнение проектно-изыскательских работ, в целях направления ассигнований на другие статьи расходов.</t>
  </si>
  <si>
    <t>Уменьшение бюджетных ассигнований на выполнение работ по объекту "Инженерные сети в посёлке Снежный (кварталы С46, С47)", в связи с образованием экономии по результатам торгов на выполнение проектно-изыскательских работ, в целях направления ассигнований на другие статьи расходов.</t>
  </si>
  <si>
    <t>Уменьшение бюджетных ассигнований на проект планировки и проект межевания территории микрорайона 51, в связи с образованием экономии по результатам торгов, в целях перераспределения ассигнований на другие статьи расходов.</t>
  </si>
  <si>
    <t>Уменьшение бюджетных ассигнований, предусмотренных на проект планировки и проект межевания территории поселка Юность, в связи с образованием экономии по результатам торгов, в целях перераспределения ассигнований на другие статьи расходов.</t>
  </si>
  <si>
    <t>Увеличение бюджетных ассигнований на обеспечение доли софинансирования за счет средств местного бюджета, в целях проведения аукциона на выполнение работ по объекту "Детский сад "Золотой ключик", ул. Энтузиастов, 51/1 г. Сургута" в 2013 году, за счет перераспределения ассигнований с других статей расходов.</t>
  </si>
  <si>
    <t>2.3.</t>
  </si>
  <si>
    <t>Уточнение кодов бюджетной классификации, наименования субсидий, объектов бюджетных инвестиций</t>
  </si>
  <si>
    <t>В целях приведения в соответствие:
- приказом Минфина РФ от 21.12.2012 №171н "Об утверждении Указаний о порядке применения бюджетной классификации Российской Федерации на 2013 год и на плановый период 2014 и 2015 годов";
- приказом Департамента финансов ХМАО-Югры от 29.11.2011 №25-нп "О порядке определения перечня целевых статей и видов расходов бюджетов, финансовое обеспечение которых осуществляется за счет межбюджетных субсидий, субвенций и иных межбюджетных трансфертов, имеющих целевое назначение, предоставляемых из бюджета ХМАО-Югры муниципальным районам и городским округам ХМАО-Югры, на 2012-2014 годы".</t>
  </si>
  <si>
    <t>Уточнение кодов бюджетной классификации, предусмотренных на предоставление субсидии на возмещение затрат по отлову и содержанию безнадзорных животных:
с КФСР "0503" КЦСР "6000500" КВР "810" Доп.КР "368.10"
на КФСР "0405" КЦСР "2603700" КВР "810" Доп.КР "368.10"</t>
  </si>
  <si>
    <t>2.4.</t>
  </si>
  <si>
    <t>Внесение изменений в количественные значения показателей результатов деятельности по оказанию муниципальных услуг (выполнению работ), по реализации долгосрочных целевых программ</t>
  </si>
  <si>
    <t>Администрация города (ДГХ)</t>
  </si>
  <si>
    <t xml:space="preserve">Уточнение значений показателей результатов реализации долгосрочной целевой программы  "Модернизация и реформирование жилищно коммунального комплекса муниципального образования городской округ город Сургут на период 2013-2015 годы. </t>
  </si>
  <si>
    <t>Департамент архитектуры и градостроительства</t>
  </si>
  <si>
    <t>Департамент культуры, молодежной политики и спорта</t>
  </si>
  <si>
    <t>Уточнение значений показателей результатов  деятельности по  ведомственных целевых программ: "Дополнительное образование в спортивных школах", "Организация занятий физической культурой и массовым спортом"</t>
  </si>
  <si>
    <t>Комитет по здравоохранению</t>
  </si>
  <si>
    <t>Уточнение значений показателей результатов деятельности по ведомственной целевой программе "Оказание медицинской помощи"</t>
  </si>
  <si>
    <t>3.</t>
  </si>
  <si>
    <t>ДЕФИЦИТ БЮДЖЕТА</t>
  </si>
  <si>
    <t>4.</t>
  </si>
  <si>
    <t>ИСТОЧНИКИ ФИНАНСИРОВАНИЯ ДЕФИЦИТА БЮДЖЕТА</t>
  </si>
  <si>
    <t>4.1.</t>
  </si>
  <si>
    <t>Кредиты кредитных организаций в валюте  Российской Федерации</t>
  </si>
  <si>
    <t xml:space="preserve">Получение кредитов  </t>
  </si>
  <si>
    <t>Погашение кредитов</t>
  </si>
  <si>
    <t>4.2.</t>
  </si>
  <si>
    <t xml:space="preserve">Бюджетные кредиты от других бюджетов </t>
  </si>
  <si>
    <t>4.3.</t>
  </si>
  <si>
    <t>Изменение остатков средств</t>
  </si>
  <si>
    <t>4.3.1.</t>
  </si>
  <si>
    <t>Увеличение остатков средств (на конец года)</t>
  </si>
  <si>
    <t>-</t>
  </si>
  <si>
    <t xml:space="preserve">          за счет средств бюджета города</t>
  </si>
  <si>
    <t xml:space="preserve">         за счет финансовой помощи целевого характера</t>
  </si>
  <si>
    <t>4.3.2.</t>
  </si>
  <si>
    <t>Уменьшение остатков средств (на начало года)</t>
  </si>
  <si>
    <t>4.4.</t>
  </si>
  <si>
    <t>Продажа акций</t>
  </si>
  <si>
    <t>Увеличение плановых назначений от продажи пакета акций ОАО "Аккобанк" в связи с переносом сроков продажи с 2013 года на 2014 год.</t>
  </si>
  <si>
    <t>4.5.</t>
  </si>
  <si>
    <t>Исполнение муниципальных гарантий</t>
  </si>
  <si>
    <t>4.6.</t>
  </si>
  <si>
    <t>Кредиты из средств бюджета</t>
  </si>
  <si>
    <t>Возврат</t>
  </si>
  <si>
    <t>Предоставление</t>
  </si>
  <si>
    <t>Администрация города</t>
  </si>
  <si>
    <t>Департамент имущественных и земельных отношений</t>
  </si>
  <si>
    <t>52 21 58</t>
  </si>
  <si>
    <t>Уменьшение бюджетных ассигнований на обеспечение доли софинансирования за счет средств местного бюджета по объекту "Магистральный водовод в восточном жилом районе от ул. 9 П (Нефтеюганское шоссе) по ул. Рационализаторов до ВК-сущ.", с учётом внесенных изменений в Адресную инвестиционную программу ХМАО-Югры и увеличением финансирования в 2013 году, в целях направления ассигнований на другие статьи расходов.</t>
  </si>
  <si>
    <t>52 20 53</t>
  </si>
  <si>
    <t>52 23 71</t>
  </si>
  <si>
    <t>Отдел планирования расходов департамента финансов (расходы)</t>
  </si>
  <si>
    <t>Отдел анализа департамента финансов (показатели программ)</t>
  </si>
  <si>
    <t>Отдел обслуживания муниципального долга департамента финансов (источники)</t>
  </si>
  <si>
    <t>На основании распоряжения Администрации города от 09.07.2013 № 2379 в долгосрочных целевых программах "Развитие территориального общественного самоуправления в городе Сургуте на 2012 — 2014 годы", "Развитие муниципальной службы в городе Сургуте на 2012 — 2014 годы", "Профилактика экстремизма, гармонизация межэтнических и межкультурных отношений, укрепление толерантности в муниципальном образовании городской округ город Сургут на 2012 — 2015 годы"  уточняется наименование соадмистратора:
в старой редакции: "Муниципальное казённое учреждение «Консультационно-методический центр»
в новой редакции: "Муниципальное казённое учреждение «Многофункциональный центр предоставления государственных и муниципальных услуг города Сургута»".</t>
  </si>
  <si>
    <t>Уменьшение бюджетных ассигнований на выполнение работ по объекту "Детская школа искусств в мкр. 25", в связи с отсутствием отсутствием финансового обеспечения строительно-монтажных работ, в целях направления ассигнований на другие статьи расходов.</t>
  </si>
  <si>
    <t>Уточнение значений показателей результатов деятельности по ведомственным целевым программам: "Ведомственная целевая программа функционирования  департамента архитектуры и градостроительства", "Декоративно-художественное оформление города".
Уточнение значений показателей результатов реализации долгосрочных целевых программ: "Стимулирование жилищного строительства на 2012-2014 годы", "Строительство объектов социального и культурного значения на период с 2010 по 2015 годы".</t>
  </si>
  <si>
    <t>Уточнение наименования долгосрочной целевой программы:
в старой редакции: "Развитие агропромышленного комплекса в городе Сургуте на 2010-2015 годы"
в новой редакции: "Развитие агропромышленного комплекса, заготовки и переработки дикоросов в городе Сургуте на 2010-2015 годы ". 
Уточнение значений показателей результатов реализации долгосрочной целевой программы Развитие агропромышленного комплекса в городе Сургуте на 2010-2015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</si>
</sst>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10"/>
    </xf>
    <xf numFmtId="3" fontId="5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justify" vertical="center" wrapText="1"/>
    </xf>
    <xf numFmtId="3" fontId="6" fillId="0" borderId="0" xfId="0" applyNumberFormat="1" applyFont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justify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center" wrapText="1"/>
    </xf>
    <xf numFmtId="3" fontId="6" fillId="0" borderId="0" xfId="0" applyNumberFormat="1" applyFont="1" applyFill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justify" vertical="center" wrapText="1"/>
    </xf>
    <xf numFmtId="3" fontId="2" fillId="0" borderId="0" xfId="0" applyNumberFormat="1" applyFont="1" applyFill="1" applyAlignment="1">
      <alignment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3" fontId="2" fillId="4" borderId="0" xfId="0" applyNumberFormat="1" applyFont="1" applyFill="1" applyAlignment="1">
      <alignment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justify" vertical="center" wrapText="1"/>
    </xf>
    <xf numFmtId="0" fontId="2" fillId="0" borderId="3" xfId="0" applyNumberFormat="1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 wrapText="1"/>
    </xf>
    <xf numFmtId="3" fontId="6" fillId="6" borderId="0" xfId="0" applyNumberFormat="1" applyFont="1" applyFill="1" applyAlignment="1">
      <alignment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3" fontId="6" fillId="0" borderId="0" xfId="0" applyNumberFormat="1" applyFont="1" applyAlignment="1">
      <alignment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justify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justify"/>
    </xf>
    <xf numFmtId="3" fontId="10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 applyAlignment="1">
      <alignment horizontal="justify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/>
    </xf>
    <xf numFmtId="3" fontId="2" fillId="4" borderId="4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justify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justify" vertical="center" wrapText="1"/>
    </xf>
    <xf numFmtId="3" fontId="2" fillId="5" borderId="0" xfId="0" applyNumberFormat="1" applyFont="1" applyFill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" fontId="2" fillId="4" borderId="3" xfId="0" applyNumberFormat="1" applyFont="1" applyFill="1" applyBorder="1" applyAlignment="1">
      <alignment horizontal="left" vertical="center" wrapText="1"/>
    </xf>
    <xf numFmtId="3" fontId="2" fillId="4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2" fillId="5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73"/>
  <sheetViews>
    <sheetView tabSelected="1" topLeftCell="A37" zoomScale="73" zoomScaleNormal="73" zoomScaleSheetLayoutView="73" zoomScalePageLayoutView="66" workbookViewId="0">
      <selection activeCell="F48" sqref="F48"/>
    </sheetView>
  </sheetViews>
  <sheetFormatPr defaultRowHeight="15.75"/>
  <cols>
    <col min="1" max="1" width="5.7109375" style="1" customWidth="1"/>
    <col min="2" max="2" width="46.42578125" style="2" customWidth="1"/>
    <col min="3" max="3" width="14.140625" style="3" customWidth="1"/>
    <col min="4" max="4" width="12.28515625" style="3" customWidth="1"/>
    <col min="5" max="5" width="13.28515625" style="3" customWidth="1"/>
    <col min="6" max="6" width="95.85546875" style="69" customWidth="1"/>
    <col min="7" max="16384" width="9.140625" style="2"/>
  </cols>
  <sheetData>
    <row r="1" spans="1:6" ht="18.75">
      <c r="F1" s="4" t="s">
        <v>0</v>
      </c>
    </row>
    <row r="2" spans="1:6" ht="18.75">
      <c r="F2" s="4" t="s">
        <v>1</v>
      </c>
    </row>
    <row r="4" spans="1:6" ht="20.25" customHeight="1">
      <c r="A4" s="85" t="s">
        <v>2</v>
      </c>
      <c r="B4" s="85"/>
      <c r="C4" s="85"/>
      <c r="D4" s="85"/>
      <c r="E4" s="85"/>
      <c r="F4" s="85"/>
    </row>
    <row r="5" spans="1:6" ht="18.75">
      <c r="A5" s="86" t="s">
        <v>3</v>
      </c>
      <c r="B5" s="86"/>
      <c r="C5" s="86"/>
      <c r="D5" s="86"/>
      <c r="E5" s="86"/>
      <c r="F5" s="86"/>
    </row>
    <row r="6" spans="1:6" ht="18.75">
      <c r="A6" s="5"/>
      <c r="B6" s="5"/>
      <c r="C6" s="6"/>
      <c r="D6" s="7"/>
      <c r="E6" s="6"/>
      <c r="F6" s="8" t="s">
        <v>4</v>
      </c>
    </row>
    <row r="7" spans="1:6" ht="57" customHeight="1">
      <c r="A7" s="9" t="s">
        <v>5</v>
      </c>
      <c r="B7" s="10" t="s">
        <v>6</v>
      </c>
      <c r="C7" s="11" t="s">
        <v>7</v>
      </c>
      <c r="D7" s="11" t="s">
        <v>8</v>
      </c>
      <c r="E7" s="84" t="s">
        <v>9</v>
      </c>
      <c r="F7" s="11" t="s">
        <v>10</v>
      </c>
    </row>
    <row r="8" spans="1:6" ht="27.75" customHeight="1">
      <c r="A8" s="12" t="s">
        <v>11</v>
      </c>
      <c r="B8" s="13" t="s">
        <v>12</v>
      </c>
      <c r="C8" s="14">
        <v>18261495.800000001</v>
      </c>
      <c r="D8" s="15">
        <v>0</v>
      </c>
      <c r="E8" s="15">
        <f>C8+D8</f>
        <v>18261495.800000001</v>
      </c>
      <c r="F8" s="16"/>
    </row>
    <row r="9" spans="1:6" s="17" customFormat="1" ht="30" customHeight="1">
      <c r="A9" s="12" t="s">
        <v>13</v>
      </c>
      <c r="B9" s="13" t="s">
        <v>14</v>
      </c>
      <c r="C9" s="14">
        <v>19187812</v>
      </c>
      <c r="D9" s="15">
        <f>D12+D38+D41+D10</f>
        <v>269925.09999999998</v>
      </c>
      <c r="E9" s="15">
        <f>C9+D9</f>
        <v>19457737.100000001</v>
      </c>
      <c r="F9" s="16"/>
    </row>
    <row r="10" spans="1:6" s="22" customFormat="1" ht="31.5">
      <c r="A10" s="18" t="s">
        <v>15</v>
      </c>
      <c r="B10" s="19" t="s">
        <v>16</v>
      </c>
      <c r="C10" s="20">
        <f>C11</f>
        <v>483357.2</v>
      </c>
      <c r="D10" s="20">
        <f>D11</f>
        <v>269925.09999999998</v>
      </c>
      <c r="E10" s="20">
        <f>C10+D10</f>
        <v>753282.3</v>
      </c>
      <c r="F10" s="21"/>
    </row>
    <row r="11" spans="1:6" s="29" customFormat="1" ht="39.75" customHeight="1">
      <c r="A11" s="23"/>
      <c r="B11" s="24" t="s">
        <v>17</v>
      </c>
      <c r="C11" s="25">
        <v>483357.2</v>
      </c>
      <c r="D11" s="26">
        <v>269925.09999999998</v>
      </c>
      <c r="E11" s="27">
        <f>C11+D11</f>
        <v>753282.3</v>
      </c>
      <c r="F11" s="28" t="s">
        <v>18</v>
      </c>
    </row>
    <row r="12" spans="1:6" s="29" customFormat="1" ht="35.25" customHeight="1">
      <c r="A12" s="18" t="s">
        <v>19</v>
      </c>
      <c r="B12" s="19" t="s">
        <v>20</v>
      </c>
      <c r="C12" s="20"/>
      <c r="D12" s="20">
        <f>SUM(D13:D37)</f>
        <v>0</v>
      </c>
      <c r="E12" s="20"/>
      <c r="F12" s="21"/>
    </row>
    <row r="13" spans="1:6" s="32" customFormat="1" ht="47.25">
      <c r="A13" s="87"/>
      <c r="B13" s="91" t="s">
        <v>52</v>
      </c>
      <c r="C13" s="100">
        <v>1368762.7</v>
      </c>
      <c r="D13" s="30">
        <v>7678.6</v>
      </c>
      <c r="E13" s="102">
        <f>C13+D13+D14+D15+D16+D17+D18+D19+D20+D21+D22+D23+D24+D25+D26+D27+D28+D29+D30+D31+D32+D33+D34+D35+D36+D37</f>
        <v>1368762.7000000002</v>
      </c>
      <c r="F13" s="31" t="s">
        <v>21</v>
      </c>
    </row>
    <row r="14" spans="1:6" s="32" customFormat="1" ht="47.25">
      <c r="A14" s="88"/>
      <c r="B14" s="99"/>
      <c r="C14" s="101"/>
      <c r="D14" s="30">
        <v>419.3</v>
      </c>
      <c r="E14" s="101"/>
      <c r="F14" s="31" t="s">
        <v>22</v>
      </c>
    </row>
    <row r="15" spans="1:6" s="32" customFormat="1" ht="93.75" customHeight="1">
      <c r="A15" s="88"/>
      <c r="B15" s="99"/>
      <c r="C15" s="101"/>
      <c r="D15" s="30">
        <v>-6806.2</v>
      </c>
      <c r="E15" s="101"/>
      <c r="F15" s="31" t="s">
        <v>23</v>
      </c>
    </row>
    <row r="16" spans="1:6" s="32" customFormat="1" ht="98.25" customHeight="1">
      <c r="A16" s="88"/>
      <c r="B16" s="99"/>
      <c r="C16" s="101"/>
      <c r="D16" s="33">
        <v>-8165.5</v>
      </c>
      <c r="E16" s="101"/>
      <c r="F16" s="31" t="s">
        <v>24</v>
      </c>
    </row>
    <row r="17" spans="1:6" s="32" customFormat="1" ht="78.75">
      <c r="A17" s="88"/>
      <c r="B17" s="99"/>
      <c r="C17" s="101"/>
      <c r="D17" s="34">
        <v>2597.6</v>
      </c>
      <c r="E17" s="101"/>
      <c r="F17" s="31" t="s">
        <v>25</v>
      </c>
    </row>
    <row r="18" spans="1:6" s="32" customFormat="1" ht="78.75">
      <c r="A18" s="88"/>
      <c r="B18" s="76"/>
      <c r="C18" s="72"/>
      <c r="D18" s="34">
        <v>-1976</v>
      </c>
      <c r="E18" s="75"/>
      <c r="F18" s="31" t="s">
        <v>88</v>
      </c>
    </row>
    <row r="19" spans="1:6" s="32" customFormat="1" ht="94.5">
      <c r="A19" s="88"/>
      <c r="B19" s="76"/>
      <c r="C19" s="72"/>
      <c r="D19" s="34">
        <v>-1054</v>
      </c>
      <c r="E19" s="75"/>
      <c r="F19" s="35" t="s">
        <v>26</v>
      </c>
    </row>
    <row r="20" spans="1:6" s="32" customFormat="1" ht="63">
      <c r="A20" s="88"/>
      <c r="B20" s="76"/>
      <c r="C20" s="72"/>
      <c r="D20" s="34">
        <v>8924.7999999999993</v>
      </c>
      <c r="E20" s="75"/>
      <c r="F20" s="36" t="s">
        <v>27</v>
      </c>
    </row>
    <row r="21" spans="1:6" s="32" customFormat="1" ht="63">
      <c r="A21" s="88"/>
      <c r="B21" s="76"/>
      <c r="C21" s="72"/>
      <c r="D21" s="26">
        <v>-1461.7</v>
      </c>
      <c r="E21" s="75"/>
      <c r="F21" s="36" t="s">
        <v>28</v>
      </c>
    </row>
    <row r="22" spans="1:6" s="32" customFormat="1" ht="63">
      <c r="A22" s="88"/>
      <c r="B22" s="76"/>
      <c r="C22" s="72"/>
      <c r="D22" s="34">
        <v>-8843.1</v>
      </c>
      <c r="E22" s="75"/>
      <c r="F22" s="36" t="s">
        <v>29</v>
      </c>
    </row>
    <row r="23" spans="1:6" s="32" customFormat="1" ht="47.25">
      <c r="A23" s="88"/>
      <c r="B23" s="76"/>
      <c r="C23" s="72"/>
      <c r="D23" s="34">
        <v>7306.2</v>
      </c>
      <c r="E23" s="75"/>
      <c r="F23" s="36" t="s">
        <v>30</v>
      </c>
    </row>
    <row r="24" spans="1:6" s="32" customFormat="1" ht="47.25">
      <c r="A24" s="88"/>
      <c r="B24" s="76"/>
      <c r="C24" s="72"/>
      <c r="D24" s="34">
        <v>11562.9</v>
      </c>
      <c r="E24" s="75"/>
      <c r="F24" s="36" t="s">
        <v>31</v>
      </c>
    </row>
    <row r="25" spans="1:6" s="32" customFormat="1" ht="63">
      <c r="A25" s="88"/>
      <c r="B25" s="76"/>
      <c r="C25" s="72"/>
      <c r="D25" s="34">
        <v>-664.8</v>
      </c>
      <c r="E25" s="75"/>
      <c r="F25" s="36" t="s">
        <v>32</v>
      </c>
    </row>
    <row r="26" spans="1:6" s="32" customFormat="1" ht="47.25">
      <c r="A26" s="88"/>
      <c r="B26" s="76"/>
      <c r="C26" s="72"/>
      <c r="D26" s="34">
        <v>-30.2</v>
      </c>
      <c r="E26" s="75"/>
      <c r="F26" s="36" t="s">
        <v>33</v>
      </c>
    </row>
    <row r="27" spans="1:6" s="32" customFormat="1" ht="47.25">
      <c r="A27" s="88"/>
      <c r="B27" s="76"/>
      <c r="C27" s="72"/>
      <c r="D27" s="34">
        <v>-305.7</v>
      </c>
      <c r="E27" s="75"/>
      <c r="F27" s="36" t="s">
        <v>34</v>
      </c>
    </row>
    <row r="28" spans="1:6" s="32" customFormat="1" ht="47.25">
      <c r="A28" s="88"/>
      <c r="B28" s="76"/>
      <c r="C28" s="72"/>
      <c r="D28" s="34">
        <v>-369.1</v>
      </c>
      <c r="E28" s="75"/>
      <c r="F28" s="36" t="s">
        <v>35</v>
      </c>
    </row>
    <row r="29" spans="1:6" s="32" customFormat="1" ht="63">
      <c r="A29" s="88"/>
      <c r="B29" s="76"/>
      <c r="C29" s="72"/>
      <c r="D29" s="34">
        <v>-854.8</v>
      </c>
      <c r="E29" s="75"/>
      <c r="F29" s="36" t="s">
        <v>36</v>
      </c>
    </row>
    <row r="30" spans="1:6" s="32" customFormat="1" ht="51.75" customHeight="1">
      <c r="A30" s="88"/>
      <c r="B30" s="76"/>
      <c r="C30" s="72"/>
      <c r="D30" s="34">
        <v>-1848.7</v>
      </c>
      <c r="E30" s="75"/>
      <c r="F30" s="36" t="s">
        <v>37</v>
      </c>
    </row>
    <row r="31" spans="1:6" s="32" customFormat="1" ht="63">
      <c r="A31" s="88"/>
      <c r="B31" s="76"/>
      <c r="C31" s="72"/>
      <c r="D31" s="34">
        <v>-1014</v>
      </c>
      <c r="E31" s="75"/>
      <c r="F31" s="36" t="s">
        <v>38</v>
      </c>
    </row>
    <row r="32" spans="1:6" s="32" customFormat="1" ht="51.75" customHeight="1">
      <c r="A32" s="89"/>
      <c r="B32" s="77"/>
      <c r="C32" s="73"/>
      <c r="D32" s="34">
        <v>-1179.4000000000001</v>
      </c>
      <c r="E32" s="73"/>
      <c r="F32" s="36" t="s">
        <v>39</v>
      </c>
    </row>
    <row r="33" spans="1:6" s="32" customFormat="1" ht="63">
      <c r="A33" s="89"/>
      <c r="B33" s="77"/>
      <c r="C33" s="73"/>
      <c r="D33" s="38">
        <v>-1978.9</v>
      </c>
      <c r="E33" s="73"/>
      <c r="F33" s="36" t="s">
        <v>40</v>
      </c>
    </row>
    <row r="34" spans="1:6" s="32" customFormat="1" ht="57" customHeight="1">
      <c r="A34" s="89"/>
      <c r="B34" s="77"/>
      <c r="C34" s="73"/>
      <c r="D34" s="38">
        <v>-1937.3</v>
      </c>
      <c r="E34" s="73"/>
      <c r="F34" s="36" t="s">
        <v>95</v>
      </c>
    </row>
    <row r="35" spans="1:6" s="32" customFormat="1" ht="47.25">
      <c r="A35" s="89"/>
      <c r="B35" s="77"/>
      <c r="C35" s="73"/>
      <c r="D35" s="38">
        <v>-1914</v>
      </c>
      <c r="E35" s="73"/>
      <c r="F35" s="36" t="s">
        <v>41</v>
      </c>
    </row>
    <row r="36" spans="1:6" s="32" customFormat="1" ht="47.25">
      <c r="A36" s="89"/>
      <c r="B36" s="77"/>
      <c r="C36" s="73"/>
      <c r="D36" s="38">
        <v>-20764.2</v>
      </c>
      <c r="E36" s="73"/>
      <c r="F36" s="36" t="s">
        <v>42</v>
      </c>
    </row>
    <row r="37" spans="1:6" s="32" customFormat="1" ht="63">
      <c r="A37" s="90"/>
      <c r="B37" s="78"/>
      <c r="C37" s="74"/>
      <c r="D37" s="38">
        <v>22678.2</v>
      </c>
      <c r="E37" s="74"/>
      <c r="F37" s="36" t="s">
        <v>43</v>
      </c>
    </row>
    <row r="38" spans="1:6" s="29" customFormat="1" ht="140.25" customHeight="1">
      <c r="A38" s="18" t="s">
        <v>44</v>
      </c>
      <c r="B38" s="19" t="s">
        <v>45</v>
      </c>
      <c r="C38" s="20"/>
      <c r="D38" s="20">
        <v>0</v>
      </c>
      <c r="E38" s="20"/>
      <c r="F38" s="21" t="s">
        <v>46</v>
      </c>
    </row>
    <row r="39" spans="1:6" s="32" customFormat="1" ht="48" customHeight="1">
      <c r="A39" s="37"/>
      <c r="B39" s="91" t="s">
        <v>50</v>
      </c>
      <c r="C39" s="93"/>
      <c r="D39" s="39">
        <v>-10836.2</v>
      </c>
      <c r="E39" s="95"/>
      <c r="F39" s="97" t="s">
        <v>47</v>
      </c>
    </row>
    <row r="40" spans="1:6" s="32" customFormat="1">
      <c r="A40" s="37"/>
      <c r="B40" s="92"/>
      <c r="C40" s="94"/>
      <c r="D40" s="40">
        <v>10836.2</v>
      </c>
      <c r="E40" s="96"/>
      <c r="F40" s="98"/>
    </row>
    <row r="41" spans="1:6" s="22" customFormat="1" ht="78" customHeight="1">
      <c r="A41" s="18" t="s">
        <v>48</v>
      </c>
      <c r="B41" s="19" t="s">
        <v>49</v>
      </c>
      <c r="C41" s="20"/>
      <c r="D41" s="20">
        <v>0</v>
      </c>
      <c r="E41" s="20"/>
      <c r="F41" s="21"/>
    </row>
    <row r="42" spans="1:6" s="83" customFormat="1" ht="140.25" customHeight="1">
      <c r="A42" s="79"/>
      <c r="B42" s="80" t="s">
        <v>85</v>
      </c>
      <c r="C42" s="81"/>
      <c r="D42" s="81"/>
      <c r="E42" s="81"/>
      <c r="F42" s="82" t="s">
        <v>94</v>
      </c>
    </row>
    <row r="43" spans="1:6" s="32" customFormat="1" ht="47.25">
      <c r="A43" s="70"/>
      <c r="B43" s="28" t="s">
        <v>50</v>
      </c>
      <c r="C43" s="40"/>
      <c r="D43" s="40"/>
      <c r="E43" s="40"/>
      <c r="F43" s="41" t="s">
        <v>51</v>
      </c>
    </row>
    <row r="44" spans="1:6" s="42" customFormat="1" ht="47.25">
      <c r="A44" s="71"/>
      <c r="B44" s="28" t="s">
        <v>53</v>
      </c>
      <c r="C44" s="40"/>
      <c r="D44" s="40"/>
      <c r="E44" s="40"/>
      <c r="F44" s="41" t="s">
        <v>54</v>
      </c>
    </row>
    <row r="45" spans="1:6" s="42" customFormat="1" ht="31.5">
      <c r="A45" s="71"/>
      <c r="B45" s="28" t="s">
        <v>55</v>
      </c>
      <c r="C45" s="40"/>
      <c r="D45" s="40"/>
      <c r="E45" s="40"/>
      <c r="F45" s="41" t="s">
        <v>56</v>
      </c>
    </row>
    <row r="46" spans="1:6" s="42" customFormat="1" ht="94.5">
      <c r="A46" s="71"/>
      <c r="B46" s="28" t="s">
        <v>52</v>
      </c>
      <c r="C46" s="40"/>
      <c r="D46" s="40"/>
      <c r="E46" s="40"/>
      <c r="F46" s="41" t="s">
        <v>96</v>
      </c>
    </row>
    <row r="47" spans="1:6" s="32" customFormat="1" ht="110.25">
      <c r="A47" s="70"/>
      <c r="B47" s="28" t="s">
        <v>86</v>
      </c>
      <c r="C47" s="40"/>
      <c r="D47" s="40"/>
      <c r="E47" s="40"/>
      <c r="F47" s="41" t="s">
        <v>97</v>
      </c>
    </row>
    <row r="48" spans="1:6" s="47" customFormat="1" ht="21" customHeight="1">
      <c r="A48" s="43" t="s">
        <v>57</v>
      </c>
      <c r="B48" s="44" t="s">
        <v>58</v>
      </c>
      <c r="C48" s="45">
        <f>C8-C9</f>
        <v>-926316.19999999925</v>
      </c>
      <c r="D48" s="45">
        <f>D8-D9</f>
        <v>-269925.09999999998</v>
      </c>
      <c r="E48" s="45">
        <f>E8-E9</f>
        <v>-1196241.3000000007</v>
      </c>
      <c r="F48" s="46"/>
    </row>
    <row r="49" spans="1:6" s="47" customFormat="1" ht="31.5">
      <c r="A49" s="48" t="s">
        <v>59</v>
      </c>
      <c r="B49" s="44" t="s">
        <v>60</v>
      </c>
      <c r="C49" s="45">
        <f>C50+C53+C56+C63+C65</f>
        <v>926316.2</v>
      </c>
      <c r="D49" s="45">
        <f>D50+D53+D56+D63+D65</f>
        <v>269925.09999999998</v>
      </c>
      <c r="E49" s="45">
        <f>E50+E53+E56+E63+E65</f>
        <v>1196241.2999999998</v>
      </c>
      <c r="F49" s="49"/>
    </row>
    <row r="50" spans="1:6" s="47" customFormat="1" ht="31.5">
      <c r="A50" s="50" t="s">
        <v>61</v>
      </c>
      <c r="B50" s="51" t="s">
        <v>62</v>
      </c>
      <c r="C50" s="52">
        <f>C51-C52</f>
        <v>-46932.799999999988</v>
      </c>
      <c r="D50" s="52">
        <f>D51-D52</f>
        <v>0</v>
      </c>
      <c r="E50" s="52">
        <f t="shared" ref="E50:E55" si="0">C50+D50</f>
        <v>-46932.799999999988</v>
      </c>
      <c r="F50" s="53"/>
    </row>
    <row r="51" spans="1:6" s="47" customFormat="1">
      <c r="A51" s="50"/>
      <c r="B51" s="54" t="s">
        <v>63</v>
      </c>
      <c r="C51" s="55">
        <v>151367.20000000001</v>
      </c>
      <c r="D51" s="55">
        <v>0</v>
      </c>
      <c r="E51" s="55">
        <f t="shared" si="0"/>
        <v>151367.20000000001</v>
      </c>
      <c r="F51" s="56"/>
    </row>
    <row r="52" spans="1:6" s="47" customFormat="1">
      <c r="A52" s="50"/>
      <c r="B52" s="54" t="s">
        <v>64</v>
      </c>
      <c r="C52" s="55">
        <v>198300</v>
      </c>
      <c r="D52" s="55">
        <v>0</v>
      </c>
      <c r="E52" s="55">
        <f t="shared" si="0"/>
        <v>198300</v>
      </c>
      <c r="F52" s="56"/>
    </row>
    <row r="53" spans="1:6" s="47" customFormat="1">
      <c r="A53" s="50" t="s">
        <v>65</v>
      </c>
      <c r="B53" s="57" t="s">
        <v>66</v>
      </c>
      <c r="C53" s="52">
        <v>0</v>
      </c>
      <c r="D53" s="52">
        <f>D54-D55</f>
        <v>0</v>
      </c>
      <c r="E53" s="52">
        <f t="shared" si="0"/>
        <v>0</v>
      </c>
      <c r="F53" s="56"/>
    </row>
    <row r="54" spans="1:6" s="47" customFormat="1">
      <c r="A54" s="50"/>
      <c r="B54" s="54" t="s">
        <v>63</v>
      </c>
      <c r="C54" s="55">
        <v>0</v>
      </c>
      <c r="D54" s="55">
        <v>0</v>
      </c>
      <c r="E54" s="55">
        <f t="shared" si="0"/>
        <v>0</v>
      </c>
      <c r="F54" s="58"/>
    </row>
    <row r="55" spans="1:6" s="61" customFormat="1">
      <c r="A55" s="59"/>
      <c r="B55" s="54" t="s">
        <v>64</v>
      </c>
      <c r="C55" s="60">
        <v>0</v>
      </c>
      <c r="D55" s="55">
        <v>0</v>
      </c>
      <c r="E55" s="55">
        <f t="shared" si="0"/>
        <v>0</v>
      </c>
      <c r="F55" s="56"/>
    </row>
    <row r="56" spans="1:6" s="47" customFormat="1">
      <c r="A56" s="50" t="s">
        <v>67</v>
      </c>
      <c r="B56" s="57" t="s">
        <v>68</v>
      </c>
      <c r="C56" s="62">
        <f>C60-C57</f>
        <v>0</v>
      </c>
      <c r="D56" s="62">
        <f>D60-D57</f>
        <v>0</v>
      </c>
      <c r="E56" s="62">
        <f>E60-E57</f>
        <v>0</v>
      </c>
      <c r="F56" s="58"/>
    </row>
    <row r="57" spans="1:6" s="47" customFormat="1" ht="31.5">
      <c r="A57" s="63" t="s">
        <v>69</v>
      </c>
      <c r="B57" s="54" t="s">
        <v>70</v>
      </c>
      <c r="C57" s="55">
        <f>C58+C59</f>
        <v>0</v>
      </c>
      <c r="D57" s="55">
        <v>0</v>
      </c>
      <c r="E57" s="55">
        <f>C57+D57</f>
        <v>0</v>
      </c>
      <c r="F57" s="56"/>
    </row>
    <row r="58" spans="1:6" s="47" customFormat="1">
      <c r="A58" s="50" t="s">
        <v>71</v>
      </c>
      <c r="B58" s="64" t="s">
        <v>72</v>
      </c>
      <c r="C58" s="55">
        <v>0</v>
      </c>
      <c r="D58" s="55">
        <f>E58-C58</f>
        <v>0</v>
      </c>
      <c r="E58" s="55">
        <v>0</v>
      </c>
      <c r="F58" s="56"/>
    </row>
    <row r="59" spans="1:6" s="47" customFormat="1" ht="31.5">
      <c r="A59" s="50" t="s">
        <v>71</v>
      </c>
      <c r="B59" s="64" t="s">
        <v>73</v>
      </c>
      <c r="C59" s="55">
        <v>0</v>
      </c>
      <c r="D59" s="55">
        <f>E59-C59</f>
        <v>0</v>
      </c>
      <c r="E59" s="55">
        <v>0</v>
      </c>
      <c r="F59" s="56"/>
    </row>
    <row r="60" spans="1:6" s="47" customFormat="1" ht="31.5">
      <c r="A60" s="50" t="s">
        <v>74</v>
      </c>
      <c r="B60" s="54" t="s">
        <v>75</v>
      </c>
      <c r="C60" s="55">
        <f>C61+C62</f>
        <v>0</v>
      </c>
      <c r="D60" s="55">
        <v>0</v>
      </c>
      <c r="E60" s="55">
        <f>E61+E62</f>
        <v>0</v>
      </c>
      <c r="F60" s="65"/>
    </row>
    <row r="61" spans="1:6" s="47" customFormat="1">
      <c r="A61" s="50" t="s">
        <v>71</v>
      </c>
      <c r="B61" s="64" t="s">
        <v>72</v>
      </c>
      <c r="C61" s="55">
        <v>0</v>
      </c>
      <c r="D61" s="55">
        <v>0</v>
      </c>
      <c r="E61" s="60">
        <f>C61+D61</f>
        <v>0</v>
      </c>
      <c r="F61" s="58"/>
    </row>
    <row r="62" spans="1:6" s="47" customFormat="1" ht="31.5">
      <c r="A62" s="50" t="s">
        <v>71</v>
      </c>
      <c r="B62" s="64" t="s">
        <v>73</v>
      </c>
      <c r="C62" s="55">
        <v>0</v>
      </c>
      <c r="D62" s="55">
        <f>E62-C62</f>
        <v>0</v>
      </c>
      <c r="E62" s="60">
        <v>0</v>
      </c>
      <c r="F62" s="58"/>
    </row>
    <row r="63" spans="1:6" s="47" customFormat="1" ht="31.5">
      <c r="A63" s="50" t="s">
        <v>76</v>
      </c>
      <c r="B63" s="66" t="s">
        <v>77</v>
      </c>
      <c r="C63" s="62">
        <v>856087.8</v>
      </c>
      <c r="D63" s="62">
        <v>269925.09999999998</v>
      </c>
      <c r="E63" s="52">
        <f>C63+D63</f>
        <v>1126012.8999999999</v>
      </c>
      <c r="F63" s="41" t="s">
        <v>78</v>
      </c>
    </row>
    <row r="64" spans="1:6" s="47" customFormat="1" ht="18.75" customHeight="1">
      <c r="A64" s="50" t="s">
        <v>79</v>
      </c>
      <c r="B64" s="66" t="s">
        <v>80</v>
      </c>
      <c r="C64" s="62">
        <v>0</v>
      </c>
      <c r="D64" s="62">
        <v>0</v>
      </c>
      <c r="E64" s="52">
        <f>C64+D64</f>
        <v>0</v>
      </c>
      <c r="F64" s="67"/>
    </row>
    <row r="65" spans="1:6" s="47" customFormat="1">
      <c r="A65" s="50" t="s">
        <v>81</v>
      </c>
      <c r="B65" s="66" t="s">
        <v>82</v>
      </c>
      <c r="C65" s="52">
        <f>C66-C67</f>
        <v>117161.2</v>
      </c>
      <c r="D65" s="52">
        <f>D66-D67</f>
        <v>0</v>
      </c>
      <c r="E65" s="52">
        <f>C65+D65</f>
        <v>117161.2</v>
      </c>
      <c r="F65" s="56"/>
    </row>
    <row r="66" spans="1:6" s="47" customFormat="1">
      <c r="A66" s="59"/>
      <c r="B66" s="68" t="s">
        <v>83</v>
      </c>
      <c r="C66" s="55">
        <v>117161.2</v>
      </c>
      <c r="D66" s="55">
        <v>0</v>
      </c>
      <c r="E66" s="55">
        <f>C66+D66</f>
        <v>117161.2</v>
      </c>
      <c r="F66" s="56"/>
    </row>
    <row r="67" spans="1:6" s="47" customFormat="1">
      <c r="A67" s="59"/>
      <c r="B67" s="68" t="s">
        <v>84</v>
      </c>
      <c r="C67" s="55">
        <v>0</v>
      </c>
      <c r="D67" s="55">
        <v>0</v>
      </c>
      <c r="E67" s="55">
        <f>C67+D67</f>
        <v>0</v>
      </c>
      <c r="F67" s="58"/>
    </row>
    <row r="68" spans="1:6">
      <c r="B68" s="2" t="s">
        <v>91</v>
      </c>
    </row>
    <row r="69" spans="1:6">
      <c r="B69" s="2" t="s">
        <v>87</v>
      </c>
    </row>
    <row r="70" spans="1:6">
      <c r="B70" s="2" t="s">
        <v>92</v>
      </c>
    </row>
    <row r="71" spans="1:6">
      <c r="B71" s="2" t="s">
        <v>89</v>
      </c>
    </row>
    <row r="72" spans="1:6">
      <c r="B72" s="2" t="s">
        <v>93</v>
      </c>
    </row>
    <row r="73" spans="1:6">
      <c r="B73" s="2" t="s">
        <v>90</v>
      </c>
    </row>
  </sheetData>
  <autoFilter ref="C1:E45"/>
  <mergeCells count="10">
    <mergeCell ref="A4:F4"/>
    <mergeCell ref="A5:F5"/>
    <mergeCell ref="A13:A37"/>
    <mergeCell ref="B39:B40"/>
    <mergeCell ref="C39:C40"/>
    <mergeCell ref="E39:E40"/>
    <mergeCell ref="F39:F40"/>
    <mergeCell ref="B13:B17"/>
    <mergeCell ref="C13:C17"/>
    <mergeCell ref="E13:E17"/>
  </mergeCells>
  <printOptions horizontalCentered="1"/>
  <pageMargins left="0.39370078740157483" right="0.39370078740157483" top="0.78740157480314965" bottom="0.39370078740157483" header="0" footer="0"/>
  <pageSetup paperSize="9" scale="75" firstPageNumber="317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</dc:creator>
  <cp:lastModifiedBy>ges</cp:lastModifiedBy>
  <cp:lastPrinted>2013-09-04T09:07:06Z</cp:lastPrinted>
  <dcterms:created xsi:type="dcterms:W3CDTF">2013-09-04T04:52:22Z</dcterms:created>
  <dcterms:modified xsi:type="dcterms:W3CDTF">2013-09-04T09:07:13Z</dcterms:modified>
</cp:coreProperties>
</file>