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2015 - 2016" sheetId="4" r:id="rId1"/>
  </sheets>
  <definedNames>
    <definedName name="_xlnm.Print_Area" localSheetId="0">'2015 - 2016'!$A$1:$F$58</definedName>
  </definedNames>
  <calcPr calcId="125725"/>
</workbook>
</file>

<file path=xl/calcChain.xml><?xml version="1.0" encoding="utf-8"?>
<calcChain xmlns="http://schemas.openxmlformats.org/spreadsheetml/2006/main">
  <c r="F57" i="4"/>
  <c r="F55"/>
  <c r="F52"/>
  <c r="F47"/>
  <c r="F42"/>
  <c r="F37"/>
  <c r="F34"/>
  <c r="F29"/>
  <c r="F22"/>
  <c r="F18"/>
  <c r="F10"/>
  <c r="E57"/>
  <c r="E55"/>
  <c r="E52"/>
  <c r="E47"/>
  <c r="E45"/>
  <c r="E42"/>
  <c r="E37"/>
  <c r="E34"/>
  <c r="E29"/>
  <c r="E22"/>
  <c r="E18"/>
  <c r="E10"/>
  <c r="F9" l="1"/>
  <c r="E9"/>
</calcChain>
</file>

<file path=xl/sharedStrings.xml><?xml version="1.0" encoding="utf-8"?>
<sst xmlns="http://schemas.openxmlformats.org/spreadsheetml/2006/main" count="215" uniqueCount="127">
  <si>
    <t>01</t>
  </si>
  <si>
    <t>13</t>
  </si>
  <si>
    <t>Обслуживание государственного внутреннего и муниципального долга</t>
  </si>
  <si>
    <t>12.1.</t>
  </si>
  <si>
    <t>00</t>
  </si>
  <si>
    <t>Обслуживание государственного и муниципального долга</t>
  </si>
  <si>
    <t>12.</t>
  </si>
  <si>
    <t>02</t>
  </si>
  <si>
    <t>12</t>
  </si>
  <si>
    <t>Периодическая печать и издательства</t>
  </si>
  <si>
    <t>11.1.</t>
  </si>
  <si>
    <t>Средства массовой информации</t>
  </si>
  <si>
    <t>11.</t>
  </si>
  <si>
    <t>05</t>
  </si>
  <si>
    <t>11</t>
  </si>
  <si>
    <t>Другие вопросы в области физической культуры и спорта</t>
  </si>
  <si>
    <t>10.2.</t>
  </si>
  <si>
    <t>Массовый спорт</t>
  </si>
  <si>
    <t>10.1.</t>
  </si>
  <si>
    <t>Физическая культура и спорт</t>
  </si>
  <si>
    <t>10.</t>
  </si>
  <si>
    <t>06</t>
  </si>
  <si>
    <t>10</t>
  </si>
  <si>
    <t>Другие вопросы в области социальной политики</t>
  </si>
  <si>
    <t>9.4.</t>
  </si>
  <si>
    <t>04</t>
  </si>
  <si>
    <t>Охрана семьи и детства</t>
  </si>
  <si>
    <t>9.3.</t>
  </si>
  <si>
    <t>03</t>
  </si>
  <si>
    <t>Социальное обеспечение населения</t>
  </si>
  <si>
    <t>9.2.</t>
  </si>
  <si>
    <t>Пенсионное обеспечение</t>
  </si>
  <si>
    <t>9.1.</t>
  </si>
  <si>
    <t>Социальная политика</t>
  </si>
  <si>
    <t>9.</t>
  </si>
  <si>
    <t>09</t>
  </si>
  <si>
    <t>Другие вопросы в области здравоохранения</t>
  </si>
  <si>
    <t>8.1.</t>
  </si>
  <si>
    <t>Здравоохранение</t>
  </si>
  <si>
    <t>8.</t>
  </si>
  <si>
    <t>08</t>
  </si>
  <si>
    <t>Другие вопросы в области культуры, кинематографии</t>
  </si>
  <si>
    <t>7.2.</t>
  </si>
  <si>
    <t>Культура</t>
  </si>
  <si>
    <t>7.1.</t>
  </si>
  <si>
    <t>Культура, кинематография</t>
  </si>
  <si>
    <t>7.</t>
  </si>
  <si>
    <t>07</t>
  </si>
  <si>
    <t>Другие вопросы в области образования</t>
  </si>
  <si>
    <t>6.4.</t>
  </si>
  <si>
    <t>Молодёжная политика и оздоровление детей</t>
  </si>
  <si>
    <t>6.3.</t>
  </si>
  <si>
    <t>Общее образование</t>
  </si>
  <si>
    <t>6.2.</t>
  </si>
  <si>
    <t>Дошкольное образование</t>
  </si>
  <si>
    <t>6.1.</t>
  </si>
  <si>
    <t>Образование</t>
  </si>
  <si>
    <t>6.</t>
  </si>
  <si>
    <t>Другие вопросы в области охраны окружающей среды</t>
  </si>
  <si>
    <t>5.2.</t>
  </si>
  <si>
    <t>Охрана объектов растительного и животного мира и среды их обитания</t>
  </si>
  <si>
    <t>5.1.</t>
  </si>
  <si>
    <t>Охрана окружающей среды</t>
  </si>
  <si>
    <t>5.</t>
  </si>
  <si>
    <t>Другие вопросы в области жилищно-коммунального хозяйства</t>
  </si>
  <si>
    <t>4.4.</t>
  </si>
  <si>
    <t>Благоустройство</t>
  </si>
  <si>
    <t>4.3.</t>
  </si>
  <si>
    <t>Коммунальное хозяйство</t>
  </si>
  <si>
    <t>4.2.</t>
  </si>
  <si>
    <t>Жилищное хозяйство</t>
  </si>
  <si>
    <t>4.1.</t>
  </si>
  <si>
    <t>Жилищно-коммунальное хозяйство</t>
  </si>
  <si>
    <t>4.</t>
  </si>
  <si>
    <t>Другие вопросы в области национальной экономики</t>
  </si>
  <si>
    <t>3.6.</t>
  </si>
  <si>
    <t>Связь и информатика</t>
  </si>
  <si>
    <t>3.5.</t>
  </si>
  <si>
    <t>Дорожное хозяйство (дорожные фонды)</t>
  </si>
  <si>
    <t>3.4.</t>
  </si>
  <si>
    <t>Транспорт</t>
  </si>
  <si>
    <t>3.3.</t>
  </si>
  <si>
    <t>Лесное хозяйство</t>
  </si>
  <si>
    <t>3.2.</t>
  </si>
  <si>
    <t>Сельское хозяйство и рыболовство</t>
  </si>
  <si>
    <t>3.1.</t>
  </si>
  <si>
    <t>Национальная экономика</t>
  </si>
  <si>
    <t>3.</t>
  </si>
  <si>
    <t>14</t>
  </si>
  <si>
    <t>Другие вопросы в области национальной безопасности и правоохранительной деятельности</t>
  </si>
  <si>
    <t>2.3.</t>
  </si>
  <si>
    <t>Защита населения и территории от чрезвычайных ситуаций природного и техногенного характера, гражданская оборона</t>
  </si>
  <si>
    <t>2.2.</t>
  </si>
  <si>
    <t>Органы юстиции</t>
  </si>
  <si>
    <t>2.1.</t>
  </si>
  <si>
    <t>Национальная безопасность и правоохранительная деятельность</t>
  </si>
  <si>
    <t>2.</t>
  </si>
  <si>
    <t>Другие общегосударственные вопросы</t>
  </si>
  <si>
    <t>1.7.</t>
  </si>
  <si>
    <t>Резервные фонды</t>
  </si>
  <si>
    <t>1.6.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</si>
  <si>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</si>
  <si>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1.5.</t>
  </si>
  <si>
    <t>Судебная система</t>
  </si>
  <si>
    <t>1.4.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</si>
  <si>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</si>
  <si>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1.3.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</si>
  <si>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</si>
  <si>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1.2.</t>
  </si>
  <si>
    <t>Функционирование высшего должностного лица субъекта Российской Федерации и муниципального образования</t>
  </si>
  <si>
    <t>1.1.</t>
  </si>
  <si>
    <t>Общегосударственные вопросы</t>
  </si>
  <si>
    <t>1.</t>
  </si>
  <si>
    <t>ВСЕГО</t>
  </si>
  <si>
    <t/>
  </si>
  <si>
    <t>2016 год</t>
  </si>
  <si>
    <t>2015 год</t>
  </si>
  <si>
    <t>Раздел</t>
  </si>
  <si>
    <t>№ п/п</t>
  </si>
  <si>
    <t>к решению Думы города</t>
  </si>
  <si>
    <t>Приложение 8</t>
  </si>
  <si>
    <t>(рублей)</t>
  </si>
  <si>
    <t>Сумма на год</t>
  </si>
  <si>
    <t>Подраздел</t>
  </si>
  <si>
    <t>Наименование</t>
  </si>
  <si>
    <t>Распределение бюджетных ассигнований по разделам и подразделам классификации расходов бюджета городского округа город Сургут
на плановый период 2015 – 2016 годов</t>
  </si>
  <si>
    <r>
      <t xml:space="preserve">от </t>
    </r>
    <r>
      <rPr>
        <u/>
        <sz val="16"/>
        <rFont val="Times New Roman"/>
        <family val="1"/>
        <charset val="204"/>
      </rPr>
      <t>27.12.2013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455-V ДГ</t>
    </r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</si>
</sst>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u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3" fontId="7" fillId="0" borderId="1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Fill="1" applyAlignment="1">
      <alignment horizontal="left" vertical="top"/>
    </xf>
    <xf numFmtId="0" fontId="1" fillId="0" borderId="0" xfId="1" applyFill="1"/>
    <xf numFmtId="0" fontId="9" fillId="0" borderId="0" xfId="1" applyFont="1" applyFill="1"/>
    <xf numFmtId="49" fontId="8" fillId="0" borderId="0" xfId="1" applyNumberFormat="1" applyFont="1" applyFill="1" applyAlignment="1">
      <alignment horizontal="right" vertical="top"/>
    </xf>
    <xf numFmtId="0" fontId="4" fillId="0" borderId="3" xfId="1" applyFont="1" applyFill="1" applyBorder="1"/>
    <xf numFmtId="0" fontId="5" fillId="0" borderId="4" xfId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justify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3" fontId="2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49" fontId="7" fillId="0" borderId="2" xfId="1" applyNumberFormat="1" applyFont="1" applyFill="1" applyBorder="1" applyAlignment="1">
      <alignment horizontal="justify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0" fontId="1" fillId="0" borderId="0" xfId="1" applyFont="1" applyFill="1"/>
    <xf numFmtId="49" fontId="10" fillId="0" borderId="0" xfId="1" applyNumberFormat="1" applyFont="1" applyFill="1" applyAlignment="1">
      <alignment horizontal="left" vertical="top"/>
    </xf>
    <xf numFmtId="0" fontId="11" fillId="0" borderId="0" xfId="1" applyFont="1" applyFill="1"/>
    <xf numFmtId="0" fontId="10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justify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textRotation="90"/>
    </xf>
    <xf numFmtId="0" fontId="5" fillId="0" borderId="2" xfId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8"/>
  <sheetViews>
    <sheetView tabSelected="1" view="pageBreakPreview" zoomScale="93" zoomScaleSheetLayoutView="93" workbookViewId="0">
      <selection activeCell="E2" sqref="E2"/>
    </sheetView>
  </sheetViews>
  <sheetFormatPr defaultRowHeight="12.75"/>
  <cols>
    <col min="1" max="1" width="4.85546875" style="3" customWidth="1"/>
    <col min="2" max="2" width="73.140625" style="3" customWidth="1"/>
    <col min="3" max="3" width="3.85546875" style="3" customWidth="1"/>
    <col min="4" max="4" width="4.42578125" style="3" customWidth="1"/>
    <col min="5" max="5" width="12.85546875" style="3" customWidth="1"/>
    <col min="6" max="6" width="13" style="3" customWidth="1"/>
    <col min="7" max="14" width="16.7109375" style="3" customWidth="1"/>
    <col min="15" max="16384" width="9.140625" style="3"/>
  </cols>
  <sheetData>
    <row r="1" spans="1:7" ht="20.25">
      <c r="A1" s="2"/>
      <c r="B1" s="2"/>
      <c r="C1" s="20" t="s">
        <v>120</v>
      </c>
      <c r="D1" s="2"/>
      <c r="E1" s="20"/>
    </row>
    <row r="2" spans="1:7" ht="20.25">
      <c r="A2" s="2"/>
      <c r="B2" s="2"/>
      <c r="C2" s="20" t="s">
        <v>119</v>
      </c>
      <c r="D2" s="20"/>
      <c r="E2" s="20"/>
      <c r="F2" s="21"/>
    </row>
    <row r="3" spans="1:7" ht="20.25">
      <c r="A3" s="2"/>
      <c r="B3" s="2"/>
      <c r="C3" s="20" t="s">
        <v>126</v>
      </c>
      <c r="D3" s="20"/>
      <c r="E3" s="20"/>
      <c r="F3" s="21"/>
    </row>
    <row r="4" spans="1:7" s="4" customFormat="1" ht="15.75">
      <c r="A4" s="23"/>
      <c r="B4" s="23"/>
      <c r="C4" s="23"/>
      <c r="D4" s="23"/>
      <c r="E4" s="23"/>
      <c r="F4" s="23"/>
    </row>
    <row r="5" spans="1:7" ht="58.5" customHeight="1">
      <c r="A5" s="22" t="s">
        <v>125</v>
      </c>
      <c r="B5" s="22"/>
      <c r="C5" s="22"/>
      <c r="D5" s="22"/>
      <c r="E5" s="22"/>
      <c r="F5" s="22"/>
    </row>
    <row r="6" spans="1:7" s="4" customFormat="1" ht="15.75">
      <c r="A6" s="5" t="s">
        <v>114</v>
      </c>
      <c r="B6" s="5" t="s">
        <v>114</v>
      </c>
      <c r="C6" s="5" t="s">
        <v>114</v>
      </c>
      <c r="D6" s="5" t="s">
        <v>114</v>
      </c>
      <c r="E6" s="5" t="s">
        <v>114</v>
      </c>
      <c r="F6" s="5" t="s">
        <v>121</v>
      </c>
    </row>
    <row r="7" spans="1:7" ht="21" customHeight="1">
      <c r="A7" s="24" t="s">
        <v>118</v>
      </c>
      <c r="B7" s="24" t="s">
        <v>124</v>
      </c>
      <c r="C7" s="25" t="s">
        <v>117</v>
      </c>
      <c r="D7" s="25" t="s">
        <v>123</v>
      </c>
      <c r="E7" s="26" t="s">
        <v>122</v>
      </c>
      <c r="F7" s="27"/>
      <c r="G7" s="6"/>
    </row>
    <row r="8" spans="1:7" ht="30.75" customHeight="1">
      <c r="A8" s="24"/>
      <c r="B8" s="24"/>
      <c r="C8" s="25"/>
      <c r="D8" s="25"/>
      <c r="E8" s="7" t="s">
        <v>116</v>
      </c>
      <c r="F8" s="7" t="s">
        <v>115</v>
      </c>
      <c r="G8" s="6"/>
    </row>
    <row r="9" spans="1:7" ht="16.5" customHeight="1">
      <c r="A9" s="8" t="s">
        <v>114</v>
      </c>
      <c r="B9" s="9" t="s">
        <v>113</v>
      </c>
      <c r="C9" s="10"/>
      <c r="D9" s="10"/>
      <c r="E9" s="11">
        <f>E10+E18+E22+E29+E34+E37+E42+E45+E47+E52+E55+E57</f>
        <v>20631282251</v>
      </c>
      <c r="F9" s="11">
        <f>F10+F18+F22+F29+F34+F37+F42+F45+F47+F52+F55+F57</f>
        <v>21267707386</v>
      </c>
    </row>
    <row r="10" spans="1:7" ht="15" customHeight="1">
      <c r="A10" s="12" t="s">
        <v>112</v>
      </c>
      <c r="B10" s="13" t="s">
        <v>111</v>
      </c>
      <c r="C10" s="14" t="s">
        <v>0</v>
      </c>
      <c r="D10" s="14" t="s">
        <v>4</v>
      </c>
      <c r="E10" s="15">
        <f>E11+E12+E13+E14+E15+E16+E17</f>
        <v>2222756753</v>
      </c>
      <c r="F10" s="15">
        <f>F11+F12+F13+F14+F15+F16+F17</f>
        <v>2408512352</v>
      </c>
    </row>
    <row r="11" spans="1:7" ht="27" customHeight="1">
      <c r="A11" s="16" t="s">
        <v>110</v>
      </c>
      <c r="B11" s="17" t="s">
        <v>109</v>
      </c>
      <c r="C11" s="18" t="s">
        <v>0</v>
      </c>
      <c r="D11" s="18" t="s">
        <v>7</v>
      </c>
      <c r="E11" s="1">
        <v>5231300</v>
      </c>
      <c r="F11" s="1">
        <v>5231300</v>
      </c>
    </row>
    <row r="12" spans="1:7" ht="27" customHeight="1">
      <c r="A12" s="16" t="s">
        <v>108</v>
      </c>
      <c r="B12" s="17" t="s">
        <v>107</v>
      </c>
      <c r="C12" s="18" t="s">
        <v>0</v>
      </c>
      <c r="D12" s="18" t="s">
        <v>28</v>
      </c>
      <c r="E12" s="1">
        <v>56348128</v>
      </c>
      <c r="F12" s="1">
        <v>56348128</v>
      </c>
    </row>
    <row r="13" spans="1:7" ht="27" customHeight="1">
      <c r="A13" s="16" t="s">
        <v>106</v>
      </c>
      <c r="B13" s="17" t="s">
        <v>105</v>
      </c>
      <c r="C13" s="18" t="s">
        <v>0</v>
      </c>
      <c r="D13" s="18" t="s">
        <v>25</v>
      </c>
      <c r="E13" s="1">
        <v>399145601</v>
      </c>
      <c r="F13" s="1">
        <v>380498400</v>
      </c>
    </row>
    <row r="14" spans="1:7" ht="15" customHeight="1">
      <c r="A14" s="16" t="s">
        <v>104</v>
      </c>
      <c r="B14" s="17" t="s">
        <v>103</v>
      </c>
      <c r="C14" s="18" t="s">
        <v>0</v>
      </c>
      <c r="D14" s="18" t="s">
        <v>13</v>
      </c>
      <c r="E14" s="1"/>
      <c r="F14" s="1">
        <v>675500</v>
      </c>
    </row>
    <row r="15" spans="1:7" ht="27" customHeight="1">
      <c r="A15" s="16" t="s">
        <v>102</v>
      </c>
      <c r="B15" s="17" t="s">
        <v>101</v>
      </c>
      <c r="C15" s="18" t="s">
        <v>0</v>
      </c>
      <c r="D15" s="18" t="s">
        <v>21</v>
      </c>
      <c r="E15" s="1">
        <v>131178963</v>
      </c>
      <c r="F15" s="1">
        <v>131178963</v>
      </c>
    </row>
    <row r="16" spans="1:7" ht="15" customHeight="1">
      <c r="A16" s="16" t="s">
        <v>100</v>
      </c>
      <c r="B16" s="17" t="s">
        <v>99</v>
      </c>
      <c r="C16" s="18" t="s">
        <v>0</v>
      </c>
      <c r="D16" s="18" t="s">
        <v>14</v>
      </c>
      <c r="E16" s="1">
        <v>96538549</v>
      </c>
      <c r="F16" s="1">
        <v>114904012</v>
      </c>
    </row>
    <row r="17" spans="1:6" ht="15" customHeight="1">
      <c r="A17" s="16" t="s">
        <v>98</v>
      </c>
      <c r="B17" s="17" t="s">
        <v>97</v>
      </c>
      <c r="C17" s="18" t="s">
        <v>0</v>
      </c>
      <c r="D17" s="18" t="s">
        <v>1</v>
      </c>
      <c r="E17" s="1">
        <v>1534314212</v>
      </c>
      <c r="F17" s="1">
        <v>1719676049</v>
      </c>
    </row>
    <row r="18" spans="1:6" ht="15" customHeight="1">
      <c r="A18" s="12" t="s">
        <v>96</v>
      </c>
      <c r="B18" s="13" t="s">
        <v>95</v>
      </c>
      <c r="C18" s="14" t="s">
        <v>28</v>
      </c>
      <c r="D18" s="14" t="s">
        <v>4</v>
      </c>
      <c r="E18" s="15">
        <f>E19+E20+E21</f>
        <v>211256779</v>
      </c>
      <c r="F18" s="15">
        <f>F19+F20+F21</f>
        <v>210990778</v>
      </c>
    </row>
    <row r="19" spans="1:6" ht="15" customHeight="1">
      <c r="A19" s="16" t="s">
        <v>94</v>
      </c>
      <c r="B19" s="17" t="s">
        <v>93</v>
      </c>
      <c r="C19" s="18" t="s">
        <v>28</v>
      </c>
      <c r="D19" s="18" t="s">
        <v>25</v>
      </c>
      <c r="E19" s="1">
        <v>30750700</v>
      </c>
      <c r="F19" s="1">
        <v>30750700</v>
      </c>
    </row>
    <row r="20" spans="1:6" ht="27" customHeight="1">
      <c r="A20" s="16" t="s">
        <v>92</v>
      </c>
      <c r="B20" s="17" t="s">
        <v>91</v>
      </c>
      <c r="C20" s="18" t="s">
        <v>28</v>
      </c>
      <c r="D20" s="18" t="s">
        <v>35</v>
      </c>
      <c r="E20" s="1">
        <v>168041881</v>
      </c>
      <c r="F20" s="1">
        <v>167989680</v>
      </c>
    </row>
    <row r="21" spans="1:6" ht="15" customHeight="1">
      <c r="A21" s="16" t="s">
        <v>90</v>
      </c>
      <c r="B21" s="17" t="s">
        <v>89</v>
      </c>
      <c r="C21" s="18" t="s">
        <v>28</v>
      </c>
      <c r="D21" s="18" t="s">
        <v>88</v>
      </c>
      <c r="E21" s="1">
        <v>12464198</v>
      </c>
      <c r="F21" s="1">
        <v>12250398</v>
      </c>
    </row>
    <row r="22" spans="1:6" ht="15" customHeight="1">
      <c r="A22" s="12" t="s">
        <v>87</v>
      </c>
      <c r="B22" s="13" t="s">
        <v>86</v>
      </c>
      <c r="C22" s="14" t="s">
        <v>25</v>
      </c>
      <c r="D22" s="14" t="s">
        <v>4</v>
      </c>
      <c r="E22" s="15">
        <f>E23+E24+E25+E26+E27+E28</f>
        <v>2701264794</v>
      </c>
      <c r="F22" s="15">
        <f>F23+F24+F25+F26+F27+F28</f>
        <v>2882492778</v>
      </c>
    </row>
    <row r="23" spans="1:6" ht="15" customHeight="1">
      <c r="A23" s="16" t="s">
        <v>85</v>
      </c>
      <c r="B23" s="17" t="s">
        <v>84</v>
      </c>
      <c r="C23" s="18" t="s">
        <v>25</v>
      </c>
      <c r="D23" s="18" t="s">
        <v>13</v>
      </c>
      <c r="E23" s="1">
        <v>66211114</v>
      </c>
      <c r="F23" s="1">
        <v>66211114</v>
      </c>
    </row>
    <row r="24" spans="1:6" ht="15" customHeight="1">
      <c r="A24" s="16" t="s">
        <v>83</v>
      </c>
      <c r="B24" s="17" t="s">
        <v>82</v>
      </c>
      <c r="C24" s="18" t="s">
        <v>25</v>
      </c>
      <c r="D24" s="18" t="s">
        <v>47</v>
      </c>
      <c r="E24" s="1">
        <v>1061000</v>
      </c>
      <c r="F24" s="1">
        <v>1061000</v>
      </c>
    </row>
    <row r="25" spans="1:6" ht="15" customHeight="1">
      <c r="A25" s="16" t="s">
        <v>81</v>
      </c>
      <c r="B25" s="17" t="s">
        <v>80</v>
      </c>
      <c r="C25" s="18" t="s">
        <v>25</v>
      </c>
      <c r="D25" s="18" t="s">
        <v>40</v>
      </c>
      <c r="E25" s="1">
        <v>740453494</v>
      </c>
      <c r="F25" s="1">
        <v>740453494</v>
      </c>
    </row>
    <row r="26" spans="1:6" ht="15" customHeight="1">
      <c r="A26" s="16" t="s">
        <v>79</v>
      </c>
      <c r="B26" s="17" t="s">
        <v>78</v>
      </c>
      <c r="C26" s="18" t="s">
        <v>25</v>
      </c>
      <c r="D26" s="18" t="s">
        <v>35</v>
      </c>
      <c r="E26" s="1">
        <v>1445767977</v>
      </c>
      <c r="F26" s="1">
        <v>1658798574</v>
      </c>
    </row>
    <row r="27" spans="1:6" ht="15" customHeight="1">
      <c r="A27" s="16" t="s">
        <v>77</v>
      </c>
      <c r="B27" s="17" t="s">
        <v>76</v>
      </c>
      <c r="C27" s="18" t="s">
        <v>25</v>
      </c>
      <c r="D27" s="18" t="s">
        <v>22</v>
      </c>
      <c r="E27" s="1">
        <v>183678000</v>
      </c>
      <c r="F27" s="1">
        <v>183678000</v>
      </c>
    </row>
    <row r="28" spans="1:6" ht="15" customHeight="1">
      <c r="A28" s="16" t="s">
        <v>75</v>
      </c>
      <c r="B28" s="17" t="s">
        <v>74</v>
      </c>
      <c r="C28" s="18" t="s">
        <v>25</v>
      </c>
      <c r="D28" s="18" t="s">
        <v>8</v>
      </c>
      <c r="E28" s="1">
        <v>264093209</v>
      </c>
      <c r="F28" s="1">
        <v>232290596</v>
      </c>
    </row>
    <row r="29" spans="1:6" ht="15" customHeight="1">
      <c r="A29" s="12" t="s">
        <v>73</v>
      </c>
      <c r="B29" s="13" t="s">
        <v>72</v>
      </c>
      <c r="C29" s="14" t="s">
        <v>13</v>
      </c>
      <c r="D29" s="14" t="s">
        <v>4</v>
      </c>
      <c r="E29" s="15">
        <f>E30+E31+E32+E33</f>
        <v>974216792</v>
      </c>
      <c r="F29" s="15">
        <f>F30+F31+F32+F33</f>
        <v>838744660</v>
      </c>
    </row>
    <row r="30" spans="1:6" ht="15" customHeight="1">
      <c r="A30" s="16" t="s">
        <v>71</v>
      </c>
      <c r="B30" s="17" t="s">
        <v>70</v>
      </c>
      <c r="C30" s="18" t="s">
        <v>13</v>
      </c>
      <c r="D30" s="18" t="s">
        <v>0</v>
      </c>
      <c r="E30" s="1">
        <v>100299560</v>
      </c>
      <c r="F30" s="1">
        <v>72998180</v>
      </c>
    </row>
    <row r="31" spans="1:6" ht="15" customHeight="1">
      <c r="A31" s="16" t="s">
        <v>69</v>
      </c>
      <c r="B31" s="17" t="s">
        <v>68</v>
      </c>
      <c r="C31" s="18" t="s">
        <v>13</v>
      </c>
      <c r="D31" s="18" t="s">
        <v>7</v>
      </c>
      <c r="E31" s="1">
        <v>306249994</v>
      </c>
      <c r="F31" s="1">
        <v>216046124</v>
      </c>
    </row>
    <row r="32" spans="1:6" ht="15" customHeight="1">
      <c r="A32" s="16" t="s">
        <v>67</v>
      </c>
      <c r="B32" s="17" t="s">
        <v>66</v>
      </c>
      <c r="C32" s="18" t="s">
        <v>13</v>
      </c>
      <c r="D32" s="18" t="s">
        <v>28</v>
      </c>
      <c r="E32" s="1">
        <v>420905961</v>
      </c>
      <c r="F32" s="1">
        <v>402963279</v>
      </c>
    </row>
    <row r="33" spans="1:6" ht="15" customHeight="1">
      <c r="A33" s="16" t="s">
        <v>65</v>
      </c>
      <c r="B33" s="17" t="s">
        <v>64</v>
      </c>
      <c r="C33" s="18" t="s">
        <v>13</v>
      </c>
      <c r="D33" s="18" t="s">
        <v>13</v>
      </c>
      <c r="E33" s="1">
        <v>146761277</v>
      </c>
      <c r="F33" s="1">
        <v>146737077</v>
      </c>
    </row>
    <row r="34" spans="1:6" ht="15" customHeight="1">
      <c r="A34" s="12" t="s">
        <v>63</v>
      </c>
      <c r="B34" s="13" t="s">
        <v>62</v>
      </c>
      <c r="C34" s="14" t="s">
        <v>21</v>
      </c>
      <c r="D34" s="14" t="s">
        <v>4</v>
      </c>
      <c r="E34" s="15">
        <f>E35+E36</f>
        <v>172057700</v>
      </c>
      <c r="F34" s="15">
        <f>F35+F36</f>
        <v>172057700</v>
      </c>
    </row>
    <row r="35" spans="1:6" ht="15" customHeight="1">
      <c r="A35" s="16" t="s">
        <v>61</v>
      </c>
      <c r="B35" s="17" t="s">
        <v>60</v>
      </c>
      <c r="C35" s="18" t="s">
        <v>21</v>
      </c>
      <c r="D35" s="18" t="s">
        <v>28</v>
      </c>
      <c r="E35" s="1">
        <v>145917200</v>
      </c>
      <c r="F35" s="1">
        <v>145917200</v>
      </c>
    </row>
    <row r="36" spans="1:6" ht="15" customHeight="1">
      <c r="A36" s="16" t="s">
        <v>59</v>
      </c>
      <c r="B36" s="17" t="s">
        <v>58</v>
      </c>
      <c r="C36" s="18" t="s">
        <v>21</v>
      </c>
      <c r="D36" s="18" t="s">
        <v>13</v>
      </c>
      <c r="E36" s="1">
        <v>26140500</v>
      </c>
      <c r="F36" s="1">
        <v>26140500</v>
      </c>
    </row>
    <row r="37" spans="1:6" ht="15" customHeight="1">
      <c r="A37" s="12" t="s">
        <v>57</v>
      </c>
      <c r="B37" s="13" t="s">
        <v>56</v>
      </c>
      <c r="C37" s="14" t="s">
        <v>47</v>
      </c>
      <c r="D37" s="14" t="s">
        <v>4</v>
      </c>
      <c r="E37" s="15">
        <f>E38+E39+E40+E41</f>
        <v>11547540208</v>
      </c>
      <c r="F37" s="15">
        <f>F38+F39+F40+F41</f>
        <v>12533782572</v>
      </c>
    </row>
    <row r="38" spans="1:6" ht="15" customHeight="1">
      <c r="A38" s="16" t="s">
        <v>55</v>
      </c>
      <c r="B38" s="17" t="s">
        <v>54</v>
      </c>
      <c r="C38" s="18" t="s">
        <v>47</v>
      </c>
      <c r="D38" s="18" t="s">
        <v>0</v>
      </c>
      <c r="E38" s="1">
        <v>3378707220</v>
      </c>
      <c r="F38" s="1">
        <v>3546600666</v>
      </c>
    </row>
    <row r="39" spans="1:6" ht="15" customHeight="1">
      <c r="A39" s="16" t="s">
        <v>53</v>
      </c>
      <c r="B39" s="17" t="s">
        <v>52</v>
      </c>
      <c r="C39" s="18" t="s">
        <v>47</v>
      </c>
      <c r="D39" s="18" t="s">
        <v>7</v>
      </c>
      <c r="E39" s="1">
        <v>7171746383</v>
      </c>
      <c r="F39" s="1">
        <v>7810212265</v>
      </c>
    </row>
    <row r="40" spans="1:6" ht="15" customHeight="1">
      <c r="A40" s="16" t="s">
        <v>51</v>
      </c>
      <c r="B40" s="17" t="s">
        <v>50</v>
      </c>
      <c r="C40" s="18" t="s">
        <v>47</v>
      </c>
      <c r="D40" s="18" t="s">
        <v>47</v>
      </c>
      <c r="E40" s="1">
        <v>376337563</v>
      </c>
      <c r="F40" s="1">
        <v>362527037</v>
      </c>
    </row>
    <row r="41" spans="1:6" ht="15" customHeight="1">
      <c r="A41" s="16" t="s">
        <v>49</v>
      </c>
      <c r="B41" s="17" t="s">
        <v>48</v>
      </c>
      <c r="C41" s="18" t="s">
        <v>47</v>
      </c>
      <c r="D41" s="18" t="s">
        <v>35</v>
      </c>
      <c r="E41" s="1">
        <v>620749042</v>
      </c>
      <c r="F41" s="1">
        <v>814442604</v>
      </c>
    </row>
    <row r="42" spans="1:6" ht="15" customHeight="1">
      <c r="A42" s="12" t="s">
        <v>46</v>
      </c>
      <c r="B42" s="13" t="s">
        <v>45</v>
      </c>
      <c r="C42" s="14" t="s">
        <v>40</v>
      </c>
      <c r="D42" s="14" t="s">
        <v>4</v>
      </c>
      <c r="E42" s="15">
        <f>E43+E44</f>
        <v>766089720</v>
      </c>
      <c r="F42" s="15">
        <f>F43+F44</f>
        <v>848101262</v>
      </c>
    </row>
    <row r="43" spans="1:6" ht="15" customHeight="1">
      <c r="A43" s="16" t="s">
        <v>44</v>
      </c>
      <c r="B43" s="17" t="s">
        <v>43</v>
      </c>
      <c r="C43" s="18" t="s">
        <v>40</v>
      </c>
      <c r="D43" s="18" t="s">
        <v>0</v>
      </c>
      <c r="E43" s="1">
        <v>695482133</v>
      </c>
      <c r="F43" s="1">
        <v>777493675</v>
      </c>
    </row>
    <row r="44" spans="1:6" ht="15" customHeight="1">
      <c r="A44" s="16" t="s">
        <v>42</v>
      </c>
      <c r="B44" s="17" t="s">
        <v>41</v>
      </c>
      <c r="C44" s="18" t="s">
        <v>40</v>
      </c>
      <c r="D44" s="18" t="s">
        <v>25</v>
      </c>
      <c r="E44" s="1">
        <v>70607587</v>
      </c>
      <c r="F44" s="1">
        <v>70607587</v>
      </c>
    </row>
    <row r="45" spans="1:6" ht="15" customHeight="1">
      <c r="A45" s="12" t="s">
        <v>39</v>
      </c>
      <c r="B45" s="13" t="s">
        <v>38</v>
      </c>
      <c r="C45" s="14" t="s">
        <v>35</v>
      </c>
      <c r="D45" s="14" t="s">
        <v>4</v>
      </c>
      <c r="E45" s="15">
        <f>E46</f>
        <v>355479681</v>
      </c>
      <c r="F45" s="15"/>
    </row>
    <row r="46" spans="1:6" s="19" customFormat="1" ht="15" customHeight="1">
      <c r="A46" s="16" t="s">
        <v>37</v>
      </c>
      <c r="B46" s="17" t="s">
        <v>36</v>
      </c>
      <c r="C46" s="18" t="s">
        <v>35</v>
      </c>
      <c r="D46" s="18" t="s">
        <v>35</v>
      </c>
      <c r="E46" s="1">
        <v>355479681</v>
      </c>
      <c r="F46" s="1"/>
    </row>
    <row r="47" spans="1:6" ht="15" customHeight="1">
      <c r="A47" s="12" t="s">
        <v>34</v>
      </c>
      <c r="B47" s="13" t="s">
        <v>33</v>
      </c>
      <c r="C47" s="14" t="s">
        <v>22</v>
      </c>
      <c r="D47" s="14" t="s">
        <v>4</v>
      </c>
      <c r="E47" s="15">
        <f>E48+E49+E50+E51</f>
        <v>854482498</v>
      </c>
      <c r="F47" s="15">
        <f>F48+F49+F50+F51</f>
        <v>877211376</v>
      </c>
    </row>
    <row r="48" spans="1:6" ht="15" customHeight="1">
      <c r="A48" s="16" t="s">
        <v>32</v>
      </c>
      <c r="B48" s="17" t="s">
        <v>31</v>
      </c>
      <c r="C48" s="18" t="s">
        <v>22</v>
      </c>
      <c r="D48" s="18" t="s">
        <v>0</v>
      </c>
      <c r="E48" s="1">
        <v>38890200</v>
      </c>
      <c r="F48" s="1">
        <v>38890200</v>
      </c>
    </row>
    <row r="49" spans="1:6" ht="15" customHeight="1">
      <c r="A49" s="16" t="s">
        <v>30</v>
      </c>
      <c r="B49" s="17" t="s">
        <v>29</v>
      </c>
      <c r="C49" s="18" t="s">
        <v>22</v>
      </c>
      <c r="D49" s="18" t="s">
        <v>28</v>
      </c>
      <c r="E49" s="1">
        <v>96194127</v>
      </c>
      <c r="F49" s="1">
        <v>96482127</v>
      </c>
    </row>
    <row r="50" spans="1:6" ht="15" customHeight="1">
      <c r="A50" s="16" t="s">
        <v>27</v>
      </c>
      <c r="B50" s="17" t="s">
        <v>26</v>
      </c>
      <c r="C50" s="18" t="s">
        <v>22</v>
      </c>
      <c r="D50" s="18" t="s">
        <v>25</v>
      </c>
      <c r="E50" s="1">
        <v>628324471</v>
      </c>
      <c r="F50" s="1">
        <v>650705349</v>
      </c>
    </row>
    <row r="51" spans="1:6" ht="15" customHeight="1">
      <c r="A51" s="16" t="s">
        <v>24</v>
      </c>
      <c r="B51" s="17" t="s">
        <v>23</v>
      </c>
      <c r="C51" s="18" t="s">
        <v>22</v>
      </c>
      <c r="D51" s="18" t="s">
        <v>21</v>
      </c>
      <c r="E51" s="1">
        <v>91073700</v>
      </c>
      <c r="F51" s="1">
        <v>91133700</v>
      </c>
    </row>
    <row r="52" spans="1:6" ht="15" customHeight="1">
      <c r="A52" s="12" t="s">
        <v>20</v>
      </c>
      <c r="B52" s="13" t="s">
        <v>19</v>
      </c>
      <c r="C52" s="14" t="s">
        <v>14</v>
      </c>
      <c r="D52" s="14" t="s">
        <v>4</v>
      </c>
      <c r="E52" s="15">
        <f>E53+E54</f>
        <v>756489131</v>
      </c>
      <c r="F52" s="15">
        <f>F53+F54</f>
        <v>429244431</v>
      </c>
    </row>
    <row r="53" spans="1:6" ht="15" customHeight="1">
      <c r="A53" s="16" t="s">
        <v>18</v>
      </c>
      <c r="B53" s="17" t="s">
        <v>17</v>
      </c>
      <c r="C53" s="18" t="s">
        <v>14</v>
      </c>
      <c r="D53" s="18" t="s">
        <v>7</v>
      </c>
      <c r="E53" s="1">
        <v>726953459</v>
      </c>
      <c r="F53" s="1">
        <v>399708759</v>
      </c>
    </row>
    <row r="54" spans="1:6" ht="15" customHeight="1">
      <c r="A54" s="16" t="s">
        <v>16</v>
      </c>
      <c r="B54" s="17" t="s">
        <v>15</v>
      </c>
      <c r="C54" s="18" t="s">
        <v>14</v>
      </c>
      <c r="D54" s="18" t="s">
        <v>13</v>
      </c>
      <c r="E54" s="1">
        <v>29535672</v>
      </c>
      <c r="F54" s="1">
        <v>29535672</v>
      </c>
    </row>
    <row r="55" spans="1:6" ht="15" customHeight="1">
      <c r="A55" s="12" t="s">
        <v>12</v>
      </c>
      <c r="B55" s="13" t="s">
        <v>11</v>
      </c>
      <c r="C55" s="14" t="s">
        <v>8</v>
      </c>
      <c r="D55" s="14" t="s">
        <v>4</v>
      </c>
      <c r="E55" s="15">
        <f>E56</f>
        <v>7792300</v>
      </c>
      <c r="F55" s="15">
        <f>F56</f>
        <v>7792300</v>
      </c>
    </row>
    <row r="56" spans="1:6" ht="15" customHeight="1">
      <c r="A56" s="16" t="s">
        <v>10</v>
      </c>
      <c r="B56" s="17" t="s">
        <v>9</v>
      </c>
      <c r="C56" s="18" t="s">
        <v>8</v>
      </c>
      <c r="D56" s="18" t="s">
        <v>7</v>
      </c>
      <c r="E56" s="1">
        <v>7792300</v>
      </c>
      <c r="F56" s="1">
        <v>7792300</v>
      </c>
    </row>
    <row r="57" spans="1:6" ht="15" customHeight="1">
      <c r="A57" s="12" t="s">
        <v>6</v>
      </c>
      <c r="B57" s="13" t="s">
        <v>5</v>
      </c>
      <c r="C57" s="14" t="s">
        <v>1</v>
      </c>
      <c r="D57" s="14" t="s">
        <v>4</v>
      </c>
      <c r="E57" s="15">
        <f>E58</f>
        <v>61855895</v>
      </c>
      <c r="F57" s="15">
        <f>F58</f>
        <v>58777177</v>
      </c>
    </row>
    <row r="58" spans="1:6" ht="15" customHeight="1">
      <c r="A58" s="16" t="s">
        <v>3</v>
      </c>
      <c r="B58" s="17" t="s">
        <v>2</v>
      </c>
      <c r="C58" s="18" t="s">
        <v>1</v>
      </c>
      <c r="D58" s="18" t="s">
        <v>0</v>
      </c>
      <c r="E58" s="1">
        <v>61855895</v>
      </c>
      <c r="F58" s="1">
        <v>58777177</v>
      </c>
    </row>
  </sheetData>
  <mergeCells count="7">
    <mergeCell ref="A5:F5"/>
    <mergeCell ref="A4:F4"/>
    <mergeCell ref="A7:A8"/>
    <mergeCell ref="B7:B8"/>
    <mergeCell ref="C7:C8"/>
    <mergeCell ref="D7:D8"/>
    <mergeCell ref="E7:F7"/>
  </mergeCells>
  <printOptions horizontalCentered="1"/>
  <pageMargins left="0.78740157480314965" right="0.39370078740157483" top="0.19685039370078741" bottom="0.19685039370078741" header="0" footer="0"/>
  <pageSetup paperSize="9" scale="80" firstPageNumber="34" fitToHeight="0" orientation="portrait" useFirstPageNumber="1" r:id="rId1"/>
  <headerFooter alignWithMargins="0">
    <oddFooter>&amp;R&amp;P</oddFoot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2015 - 2016</vt:lpstr>
      <vt:lpstr>'2015 - 2016'!Область_печати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2013-12-31T05:57:01Z</dcterms:modified>
</cp:coreProperties>
</file>