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бюджет" sheetId="1" r:id="rId1"/>
    <sheet name="доп.потребность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71" i="2" l="1"/>
  <c r="E72" i="2"/>
  <c r="D72" i="2"/>
  <c r="D70" i="2" s="1"/>
  <c r="T17" i="1" l="1"/>
  <c r="T15" i="1"/>
  <c r="D40" i="2" l="1"/>
  <c r="D20" i="2"/>
  <c r="D81" i="1"/>
  <c r="C66" i="1"/>
  <c r="C81" i="1" s="1"/>
  <c r="D279" i="1" l="1"/>
  <c r="T27" i="1" l="1"/>
  <c r="C72" i="2" l="1"/>
  <c r="E70" i="2"/>
  <c r="C70" i="2" s="1"/>
  <c r="C68" i="2"/>
  <c r="F68" i="2"/>
  <c r="E68" i="2"/>
  <c r="F65" i="2"/>
  <c r="E65" i="2"/>
  <c r="C65" i="2"/>
  <c r="F63" i="2"/>
  <c r="E63" i="2"/>
  <c r="C63" i="2"/>
  <c r="E62" i="2"/>
  <c r="D62" i="2"/>
  <c r="E61" i="2"/>
  <c r="C61" i="2"/>
  <c r="F60" i="2"/>
  <c r="E60" i="2"/>
  <c r="F41" i="2"/>
  <c r="E41" i="2"/>
  <c r="E39" i="2"/>
  <c r="C20" i="2"/>
  <c r="C19" i="2"/>
  <c r="C39" i="2" s="1"/>
  <c r="F38" i="2"/>
  <c r="C36" i="2"/>
  <c r="C33" i="2"/>
  <c r="T33" i="2"/>
  <c r="C40" i="2"/>
  <c r="C62" i="2" s="1"/>
  <c r="D38" i="2"/>
  <c r="C38" i="2" s="1"/>
  <c r="C60" i="2" s="1"/>
  <c r="E18" i="2"/>
  <c r="E38" i="2" s="1"/>
  <c r="C18" i="2"/>
  <c r="C30" i="1"/>
  <c r="C27" i="1"/>
  <c r="T48" i="2"/>
  <c r="T47" i="2"/>
  <c r="T45" i="2"/>
  <c r="T28" i="2"/>
  <c r="T23" i="2"/>
  <c r="C21" i="2"/>
  <c r="T18" i="2"/>
  <c r="T16" i="2"/>
  <c r="T15" i="2"/>
  <c r="T14" i="2"/>
  <c r="T48" i="1"/>
  <c r="D60" i="2" l="1"/>
  <c r="C41" i="2"/>
  <c r="I280" i="1"/>
  <c r="H280" i="1"/>
  <c r="G280" i="1"/>
  <c r="E280" i="1"/>
  <c r="I279" i="1"/>
  <c r="H279" i="1"/>
  <c r="G279" i="1"/>
  <c r="D278" i="1"/>
  <c r="C278" i="1"/>
  <c r="I277" i="1"/>
  <c r="H277" i="1"/>
  <c r="G277" i="1"/>
  <c r="E277" i="1"/>
  <c r="I275" i="1"/>
  <c r="H275" i="1"/>
  <c r="G275" i="1"/>
  <c r="F275" i="1"/>
  <c r="E275" i="1"/>
  <c r="D275" i="1"/>
  <c r="C275" i="1"/>
  <c r="D272" i="1"/>
  <c r="E272" i="1"/>
  <c r="F272" i="1"/>
  <c r="G272" i="1"/>
  <c r="H272" i="1"/>
  <c r="I272" i="1"/>
  <c r="C272" i="1"/>
  <c r="I269" i="1"/>
  <c r="H269" i="1"/>
  <c r="G269" i="1"/>
  <c r="D269" i="1"/>
  <c r="D268" i="1"/>
  <c r="C268" i="1"/>
  <c r="J267" i="1"/>
  <c r="T257" i="1"/>
  <c r="T252" i="1"/>
  <c r="T247" i="1"/>
  <c r="T241" i="1"/>
  <c r="T239" i="1"/>
  <c r="T238" i="1"/>
  <c r="T236" i="1"/>
  <c r="D232" i="1"/>
  <c r="D280" i="1" s="1"/>
  <c r="C232" i="1"/>
  <c r="D229" i="1"/>
  <c r="C229" i="1"/>
  <c r="T89" i="1"/>
  <c r="T88" i="1"/>
  <c r="T86" i="1"/>
  <c r="C82" i="1"/>
  <c r="D79" i="1"/>
  <c r="C79" i="1"/>
  <c r="C67" i="1"/>
  <c r="D64" i="1"/>
  <c r="T74" i="1"/>
  <c r="T69" i="1"/>
  <c r="C64" i="1"/>
  <c r="T62" i="1"/>
  <c r="T61" i="1"/>
  <c r="T60" i="1"/>
  <c r="J56" i="1" l="1"/>
  <c r="J270" i="1" s="1"/>
  <c r="I56" i="1"/>
  <c r="I270" i="1" s="1"/>
  <c r="H56" i="1"/>
  <c r="H270" i="1" s="1"/>
  <c r="G56" i="1"/>
  <c r="G270" i="1" s="1"/>
  <c r="F56" i="1"/>
  <c r="F270" i="1" s="1"/>
  <c r="E56" i="1"/>
  <c r="E270" i="1" s="1"/>
  <c r="D56" i="1"/>
  <c r="D270" i="1" s="1"/>
  <c r="C55" i="1"/>
  <c r="C269" i="1" s="1"/>
  <c r="I53" i="1"/>
  <c r="I267" i="1" s="1"/>
  <c r="H53" i="1"/>
  <c r="H267" i="1" s="1"/>
  <c r="G53" i="1"/>
  <c r="G267" i="1" s="1"/>
  <c r="F53" i="1"/>
  <c r="F267" i="1" s="1"/>
  <c r="E53" i="1"/>
  <c r="E267" i="1" s="1"/>
  <c r="C51" i="1"/>
  <c r="C50" i="1"/>
  <c r="C279" i="1" s="1"/>
  <c r="D48" i="1"/>
  <c r="D53" i="1" s="1"/>
  <c r="D267" i="1" s="1"/>
  <c r="C56" i="1" l="1"/>
  <c r="C270" i="1" s="1"/>
  <c r="C280" i="1"/>
  <c r="D277" i="1"/>
  <c r="C48" i="1"/>
  <c r="C53" i="1" l="1"/>
  <c r="C267" i="1" s="1"/>
  <c r="C277" i="1"/>
</calcChain>
</file>

<file path=xl/sharedStrings.xml><?xml version="1.0" encoding="utf-8"?>
<sst xmlns="http://schemas.openxmlformats.org/spreadsheetml/2006/main" count="3450" uniqueCount="153">
  <si>
    <t>Наименование</t>
  </si>
  <si>
    <t>Источники финансирования</t>
  </si>
  <si>
    <t>Объем финансирования (всего, руб.)</t>
  </si>
  <si>
    <t>В том числе по годам</t>
  </si>
  <si>
    <t>Наименование показателя, ед. измер.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</si>
  <si>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</si>
  <si>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</si>
  <si>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</si>
  <si>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</si>
  <si>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</si>
  <si>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</si>
  <si>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</si>
  <si>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Комплексная цель программы: Создание условий, способствующих решению проблемы обеспечения качественным жильем граждан и обеспечение жильем граждан, нуждающихся в улучшении жилищных условий</t>
  </si>
  <si>
    <t>Целевые показатели результатов реализации муниципальной программы</t>
  </si>
  <si>
    <t>Доля семей, проживающих в жилых помещениях ветхих, аварийных жилых домов и жилых помещениях, непригодных для проживания, улучшивших жилищные условия, от общего количества семей, проживающих в таких жилых помещениях, %</t>
  </si>
  <si>
    <t xml:space="preserve">Доля граждан, проживающих в приспособленных для проживания строениях, улучшивших жилищные условия, от общего количества таких граждан, %           </t>
  </si>
  <si>
    <t>Доля ликвидированных ветхих, аварийных домов,  %</t>
  </si>
  <si>
    <t>Подпрограмма 1 «Обеспечение жилыми помещениями граждан, проживающих в аварийных, ветхих многоквартирных домах и в жилых  помещениях, непригодных для проживания»</t>
  </si>
  <si>
    <t xml:space="preserve">Количество домов, состоящих в реестре ветхого, аварийного жилищного фонда на конец отчетного года, ед.             </t>
  </si>
  <si>
    <t>Количество семей, обеспеченных жилыми  помещениями, отвечающими установленным санитарным и техническим правилам и нормам, ед.</t>
  </si>
  <si>
    <t xml:space="preserve">Задача 1.1.: Организация комплекса мероприятий, обеспечивающих условия для переселения граждан из ветхого (аварийного, непригодного) жилищного фонда </t>
  </si>
  <si>
    <t>Мероприятие 1.1.1. Обследование жилых домов на предмет признания их аварийными или жилых помещений непригодными для проживания</t>
  </si>
  <si>
    <t xml:space="preserve">Всего, в том числе: </t>
  </si>
  <si>
    <t>¾</t>
  </si>
  <si>
    <t>ДГХ</t>
  </si>
  <si>
    <t xml:space="preserve">Количество домов, обследованных на предмет признания их аварийными, ед.  </t>
  </si>
  <si>
    <t>за счет межбюджетных трансфертов из федерального бюджета</t>
  </si>
  <si>
    <t>за счет межбюджетных трансфертов из окружного бюджета</t>
  </si>
  <si>
    <t xml:space="preserve">за счет средств местного бюджета </t>
  </si>
  <si>
    <t>за счет других источников</t>
  </si>
  <si>
    <t>Количество семей, обеспеченных жилыми  помещениями, отвечающими установленным санитарным и техническим правилам и      нормам на конец отчетного года, ед.</t>
  </si>
  <si>
    <t>за счет средств местного бюджета</t>
  </si>
  <si>
    <t xml:space="preserve">Мероприятие 1.1.3.     Оценка рыночной стоимости квартир </t>
  </si>
  <si>
    <t>Количество изготовленных актов об оценке рыночной стоимости жилых помещений, ед.</t>
  </si>
  <si>
    <t xml:space="preserve">Мероприятие 1.1.4.   Выплата выкупной цены за изымаемое жилое помещение собственникам жилых помещений </t>
  </si>
  <si>
    <t>Количество собственников жилых помещений, получивших финансовые средства за изымаемое жилое помещение, семей</t>
  </si>
  <si>
    <t xml:space="preserve">Мероприятие 1.1.5. Заключение договоров мены жилого помещения с оплатой разницы между предоставляемой квартиры и выкупной цены сносимого жилого  помещения </t>
  </si>
  <si>
    <t>ДГХ </t>
  </si>
  <si>
    <t>Количество собственников жилых помещений, расселенных из ветхого жилья в благоустроенные жилые помещения, семей</t>
  </si>
  <si>
    <t>Сумма средств, поступивших в бюджет города в результате продажи муниципальных жилых помещений собственникам, руб.</t>
  </si>
  <si>
    <t>Мероприятие 1.1.6.   Снос домов, подлежащих выводу из эксплуатации с последующим демонтажом строительных конструкций, в связи с переселением из них граждан</t>
  </si>
  <si>
    <t>Количество снесенных домов, ед.</t>
  </si>
  <si>
    <t>Задача 1.2.: Обеспечение жильем граждан и формирование маневренного жилищного фонда</t>
  </si>
  <si>
    <t>Мероприятие 1.2.1. Приобретение жилых помещений для обеспечения граждан жильем, а также для формирования маневренного жилищного фонда</t>
  </si>
  <si>
    <t>ДАиГ</t>
  </si>
  <si>
    <t>Площадь приобретаемых жилых помещений, кв.м.</t>
  </si>
  <si>
    <t>Всего по подпрограмме «Обеспечение жилыми помещениями граждан, проживающих в аварийных, ветхих многоквартирных домах и в жилых  помещениях, непригодных для проживания»</t>
  </si>
  <si>
    <t>х</t>
  </si>
  <si>
    <t>Подпрограмма 3 «Ликвидация и расселение приспособленных для проживания строений»</t>
  </si>
  <si>
    <t>Цель подпрограммы: Ликвидация и расселение 70 приспособленных для проживания строений в муниципальном образовании городском округе город Сургут</t>
  </si>
  <si>
    <t>Количество приспособленных строений, расселенных в рамках реализации подпрограммы, ед.</t>
  </si>
  <si>
    <t>ДГХ, ДАиГ</t>
  </si>
  <si>
    <t>Количество человек, проживающих в приспособленных для проживания строениях, улучшивших жилищные условия в рамках реализации подпрограммы, чел.</t>
  </si>
  <si>
    <t>Общая площадь приспособленных для проживания строений, расселенных в рамках реализации подпрограммы, кв.м.</t>
  </si>
  <si>
    <t>Задача 3.1.: Ликвидация и расселение приспособленных для проживания строений в поселке Кедровый База ОРСа</t>
  </si>
  <si>
    <t>Всего, в том числе:</t>
  </si>
  <si>
    <t>ДАиГ, ДГХ</t>
  </si>
  <si>
    <t>Количество семей, которым предоставлена субсидия, ед.</t>
  </si>
  <si>
    <t>ДАиГ, ДГХ, УУиРЖ</t>
  </si>
  <si>
    <t>Количество семей, которым предоставлено жилое помещение, ед.</t>
  </si>
  <si>
    <t>Задача 3.2.: Ликвидация и расселение приспособленных для проживания строений в поселке Звездный</t>
  </si>
  <si>
    <t>ДАиГ, ДГХ. УУиРЖ</t>
  </si>
  <si>
    <t>Задача 3.3.: Ликвидация и расселение приспособленных для проживания строений, расположенных на территории линии охранной зоны ВЛ-110кВ в поселке Кедровый-1</t>
  </si>
  <si>
    <t>Задача 3.4.: Ликвидация и расселение приспособленных для проживания строений в поселке Кедровый-2</t>
  </si>
  <si>
    <t>Задача 3.5.: Ликвидация и расселение приспособленных для проживания строений в поселке РЭБ Флота</t>
  </si>
  <si>
    <t>Задача 3.6.: Ликвидация и расселение приспособленных для проживания строений в поселке СМП-330 по улице Чернореченской</t>
  </si>
  <si>
    <t>Задача 3.7.: Ликвидация и расселение приспособленных для проживания строений в поселке Таежный по улице Железнодорожной и Тупиковой</t>
  </si>
  <si>
    <t>Задача 3.8.: Ликвидация и расселение приспособленных для проживания строений в поселке Юность по улице Линейной</t>
  </si>
  <si>
    <t>Задача 3.9.: Ликвидация и расселение приспособленных для проживания строений в поселке Зеленый</t>
  </si>
  <si>
    <t>Всего по подпрограмме «Ликвидация и расселение приспособленных для проживания строений»</t>
  </si>
  <si>
    <t>Подпрограмма 4 «Развитие индивидуального жилищного строительства в поселках»</t>
  </si>
  <si>
    <t>Цель подпрограммы: Создание условий и механизмов, способствующих развитию индивидуального жилищного строительства в поселках</t>
  </si>
  <si>
    <t>Целевые показатели результатов реализации подпрограммы</t>
  </si>
  <si>
    <t>Количество одноквартирных строений, переданных в собственность гражданам, ед.</t>
  </si>
  <si>
    <t xml:space="preserve">Общая площадь одноквартирных строений, переданных в собственность гражданам, кв.м. </t>
  </si>
  <si>
    <t>ДИиЗО</t>
  </si>
  <si>
    <t>Количество земельных участков, переданных в собственность гражданам, ед.</t>
  </si>
  <si>
    <t>Количество ОСС, ТСЖ в поселках, ед.</t>
  </si>
  <si>
    <t>Задача 4.2.: Организация мероприятий по вторичной застройке поселков</t>
  </si>
  <si>
    <t>Мероприятие 4.2.1.: Координация работ по вторичной застройке поселков</t>
  </si>
  <si>
    <t>ДГХ, Д\АиГ, ДИиЗО</t>
  </si>
  <si>
    <t>Количество состоявшихся заседаний рабочей группы по комплексному межеванию застроенных территорий жилых микрорайонов города, временных поселков, промышленных и рекреационных зон, ед.</t>
  </si>
  <si>
    <t>Количество земельных участков для индивидуального жилищного строительства, выставленных на торги, ед.</t>
  </si>
  <si>
    <t>Мероприятие 4.2.3.: Организация работы по контролю над строительством в поселках.</t>
  </si>
  <si>
    <t>Количество выданных разрешений на строительство в рамках оказания муниципальной услуги населению, ед.</t>
  </si>
  <si>
    <t>Всего по подпрограмме «Развитие индивидуального жилищного строительства в поселках»</t>
  </si>
  <si>
    <t>Общий объем ассигнований на реализацию программы - всего, в том числе</t>
  </si>
  <si>
    <t>Объем ассигнований администратора</t>
  </si>
  <si>
    <t>Объем ассигнований соадминистратора (ДАиГ)</t>
  </si>
  <si>
    <t>Программные мероприятия, объем ассигнований на реализацию программы и показатели результатов реализации муниципальной программы</t>
  </si>
  <si>
    <t>Ответственный (администратор или соадминистратор)</t>
  </si>
  <si>
    <t>Значение показателя, в том числе:</t>
  </si>
  <si>
    <t>Конечный результат реализации муниципальной программы</t>
  </si>
  <si>
    <t>Цель подпрограммы 1: Улучшение условий проживания граждан, проживающих в аварийных, ветхих домах и в жилых помещениях, непригодных для проживания.</t>
  </si>
  <si>
    <t xml:space="preserve">Цель подпрограммы 2: улучшение условий жизни населения, проживающего в аварийных многоквартирных домах , и, как следствие, рост уровня жизни населения </t>
  </si>
  <si>
    <t>Количество аварийных домов, включенных в адресную программу, ед.</t>
  </si>
  <si>
    <t>Количество человек, расселяемых из аварийных домов, чел.</t>
  </si>
  <si>
    <t>Общая площадь жилых помещений, подлежащих расселению, кв.м.</t>
  </si>
  <si>
    <t>Мероприятие 2.1.1. Приобретение жилых помещений у застройщиков или лиц, не являющихся застройщиками домов, в которых расположены эти помещения, в целях их предоставления гражданам, переселяемым из аварийных многоквартирных домов</t>
  </si>
  <si>
    <t>количество семей переселенных из аварийных домов на условиях договора социального найма, ед.</t>
  </si>
  <si>
    <t>Мероприятие 2.1.3.                                       Предоставление жилых помещений на условиях мены гражданам в связи с их переселением из аварийных многоквартирных домов</t>
  </si>
  <si>
    <t>Мероприятие 3.1.1.: предоставление субсидии на приобретение жилого помещения в собственность на территории муниципального образования городского округа город Сургут</t>
  </si>
  <si>
    <t>Мероприятие 3.1.3.: приобретение жилых помещений для предоставления участникам программы на условиях договора коммерческого найма</t>
  </si>
  <si>
    <t>Мероприятие 3.2.3.: приобретение жилых помещений для предоставления участникам программы на условиях договора коммерческого найма</t>
  </si>
  <si>
    <t>Мероприятие 3.3.3.: приобретение жилых помещений для предоставления участникам программы на условиях договора коммерческого найма</t>
  </si>
  <si>
    <t>Мероприятие 3.4.1.: предоставление субсидии на приобретение жилого помещения в собственность на территории муниципального образования городского округа город Сургут</t>
  </si>
  <si>
    <t>Мероприятие 3.4.3.: приобретение жилых помещений для предоставления участникам программы на условиях договора коммерческого найма</t>
  </si>
  <si>
    <t>Мероприятие 3.5.1.: предоставление субсидии на приобретение жилого помещения в собственность на территории муниципального образования городского округа город Сургут</t>
  </si>
  <si>
    <t>Мероприятие 3.5.3: приобретение жилых помещений для предоставления участникам программы на условиях договора коммерческого найма</t>
  </si>
  <si>
    <t>Мероприятие 3.6.1.: предоставление субсидии на приобретение жилого помещения в собственность на территории муниципального образования городского округа город Сургут</t>
  </si>
  <si>
    <t>Мероприятие 3.6.3.: приобретение жилых помещений для предоставления участникам программы на условиях договора коммерческого найма</t>
  </si>
  <si>
    <t>Мероприятие 3.7.1.: предоставление субсидии на приобретение жилого помещения в собственность на территории муниципального образования городского округа город Сургут</t>
  </si>
  <si>
    <t>Мероприятие 3.7.3.: приобретение жилых помещений для предоставления участникам программы на условиях договора коммерческого найма</t>
  </si>
  <si>
    <t>Мероприятие 3.8.1.: предоставление субсидии на приобретение жилого помещения в собственность на территории муниципального образования городского округа город Сургут</t>
  </si>
  <si>
    <t>Мероприятие 3.8.3.: приобретение жилых помещений для предоставления участникам программы на условиях договора коммерческого найма</t>
  </si>
  <si>
    <t>Мероприятие 3.9.1.: предоставление субсидии на приобретение жилого помещения в собственность на территории муниципального образования городского округа город Сургут</t>
  </si>
  <si>
    <t>Мероприятие 3.9.2.: предоставление субсидии на приобретение жилого помещения в собственность в субъектах Российской Федерации, не относящихся к районам Крайнего Севера и приравненным к ним местностям</t>
  </si>
  <si>
    <t>Мероприятие 4.1.1.: - Создание общественных советов самоуправления поселками (ОСС), товариществ собственников жилья (ТСЖ)                                                       - Организация взаимодействия с ОСС, ТСЖ по разъяснению гражданам механизмов получения строений в собственность и помощь в оформлении документов</t>
  </si>
  <si>
    <t xml:space="preserve">Мероприятие 4.2.2.: Организация работы по подготовке и выставлению на торги свободных земельных участков  для индивидуального жилищного строительства в поселках                                              </t>
  </si>
  <si>
    <t>Задача 4.1.: Организация общественной работы в поселках</t>
  </si>
  <si>
    <t>Мероприятие 1.1.2.  Организация работы по переселению граждан из ветхих, аварийных домов и жилых помещений непригодных для проживания</t>
  </si>
  <si>
    <r>
      <rPr>
        <sz val="8"/>
        <rFont val="Times New Roman"/>
        <family val="1"/>
        <charset val="204"/>
      </rPr>
      <t>Мероприятие 2.1.2.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Предоставление жилых помещений по договорам социального найма гражданам в связи с их переселением из аварийных многоквартирных домов</t>
    </r>
  </si>
  <si>
    <t>количество приобретенных жилых помещений, ед.</t>
  </si>
  <si>
    <t>количество собственников, переселенных из аварийных домов на условиях договора мены, семей</t>
  </si>
  <si>
    <t>Мероприятие 2.1.4.                                       Снос расселенных 20 аварийных многоквартирных домов</t>
  </si>
  <si>
    <t>Мероприятие 3.10.1.: Снос 70 приспособленных для проживания строений</t>
  </si>
  <si>
    <t>Количество ликвидированных приспособленных для проживания строений, ед.</t>
  </si>
  <si>
    <t>Дополнительная потребность в объеме бюджетных ассигнований для реализации программных мероприятий</t>
  </si>
  <si>
    <t>Задача 2.1.: Переселение граждан, проживающих в аварийном жилищном фонде в благоустроенные жилые помещения и ликвидация 20 аварийных домов</t>
  </si>
  <si>
    <t>Задача 3.10.: Снос приспособленных для проживания строений</t>
  </si>
  <si>
    <t>Количество приспособленных для проживания строений, расселенных в рамках реализации подпрограммы, ед.</t>
  </si>
  <si>
    <t>Мероприятие 3.3.2.*: предоставление субсидии на приобретение жилого помещения в собственность в субъектах Российской Федерации, не относящихся к районам Крайнего Севера и приравненным к ним местностям</t>
  </si>
  <si>
    <t>Мероприятие 3.4.2.*: предоставление субсидии на приобретение жилого помещения в собственность в субъектах Российской Федерации, не относящихся к районам Крайнего Севера и приравненным к ним местностям</t>
  </si>
  <si>
    <t>Мероприятие 3.5.2.*: предоставление субсидии на приобретение жилого помещения в собственность в субъектах Российской Федерации, не относящихся к районам Крайнего Севера и приравненным к ним местностям</t>
  </si>
  <si>
    <t>Мероприятие 3.6.2.*: предоставление субсидии на приобретение жилого помещения в собственность в субъектах Российской Федерации, не относящихся к районам Крайнего Севера и приравненным к ним местностям</t>
  </si>
  <si>
    <t>Мероприятие 3.7.2.*: предоставление субсидии на приобретение жилого помещения в собственность в субъектах Российской Федерации, не относящихся к районам Крайнего Севера и приравненным к ним местностям</t>
  </si>
  <si>
    <t>Мероприятие 3.8.2.*: предоставление субсидии на приобретение жилого помещения в собственность в субъектах Российской Федерации, не относящихся к районам Крайнего Севера и приравненным к ним местностям</t>
  </si>
  <si>
    <t>Мероприятие 3.1.2.*: предоставление субсидии на приобретение жилого помещения в собственность в субъектах Российской Федерации, не относящихся к районам Крайнего Севера и приравненным к ним местностям</t>
  </si>
  <si>
    <t>Мероприятие 3.2.1.*: предоставление субсидии на приобретение жилого помещения в собственность на территории муниципального образования городского округа город Сургут</t>
  </si>
  <si>
    <t xml:space="preserve">                                                    от _________ № ______</t>
  </si>
  <si>
    <t xml:space="preserve">                                                   Администрации города</t>
  </si>
  <si>
    <t xml:space="preserve">                                         к постановлению</t>
  </si>
  <si>
    <t xml:space="preserve">                                    Приложение 1</t>
  </si>
  <si>
    <t>Подпрограмма 2 «Адресная подпрограмма по переселению граждан из аварийного жилищного фонда на 2013-2017 годы»</t>
  </si>
  <si>
    <t>Всего по подпрограмме «Адресная подпрограмма по переселению граждан из аварийного жилищного фонда на 2013-2017 годы»</t>
  </si>
  <si>
    <t>Мероприятие 3.3.1.: предоставление субсидии на приобретение жилого помещения в собственность на территории муниципального образования городского округа город Сургут</t>
  </si>
  <si>
    <t>Мероприятие 3.2.2.*: предоставление субсидии на приобретение жилого помещения в собственность в субъектах Российской Федерации, не относящихся к районам Крайнего Севера и приравненным к ним местностям</t>
  </si>
  <si>
    <t>* финансирование мероприятий и значения соответствующих показателей будут отражены после доведения средств субсидии из бюджета Ханты-Мансийского автономного округа - Югры</t>
  </si>
  <si>
    <t>Директор департамента городского хозяйства</t>
  </si>
  <si>
    <t>В.В. Кочетков</t>
  </si>
  <si>
    <t xml:space="preserve">                                         от _________ № ______</t>
  </si>
  <si>
    <t xml:space="preserve">                                         Администрации города</t>
  </si>
  <si>
    <t xml:space="preserve">                                         Приложение 2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</si>
</sst>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Symbol"/>
      <family val="1"/>
      <charset val="2"/>
    </font>
    <font>
      <sz val="8"/>
      <color theme="1"/>
      <name val="Symbol"/>
      <family val="1"/>
      <charset val="2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Symbol"/>
      <family val="1"/>
      <charset val="2"/>
    </font>
    <font>
      <b/>
      <sz val="8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1" xfId="0" applyFont="1" applyBorder="1" applyAlignment="1">
      <alignment horizontal="left" vertical="center" textRotation="90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164" fontId="11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0" xfId="0" applyFont="1"/>
    <xf numFmtId="0" fontId="16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textRotation="90" wrapText="1"/>
    </xf>
    <xf numFmtId="0" fontId="8" fillId="0" borderId="15" xfId="0" applyFont="1" applyBorder="1" applyAlignment="1">
      <alignment horizontal="left" vertical="center" textRotation="90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6"/>
  <sheetViews>
    <sheetView tabSelected="1" topLeftCell="A274" workbookViewId="0">
      <selection activeCell="E209" sqref="E209"/>
    </sheetView>
  </sheetViews>
  <sheetFormatPr defaultRowHeight="15" x14ac:dyDescent="0.25"/>
  <cols>
    <col min="1" max="1" width="14" customWidth="1"/>
    <col min="2" max="2" width="11.28515625" customWidth="1"/>
    <col min="3" max="3" width="13" customWidth="1"/>
    <col min="4" max="4" width="13.140625" customWidth="1"/>
    <col min="5" max="5" width="12" customWidth="1"/>
    <col min="6" max="6" width="10.5703125" customWidth="1"/>
    <col min="7" max="7" width="11.42578125" customWidth="1"/>
    <col min="8" max="10" width="11.7109375" customWidth="1"/>
    <col min="11" max="11" width="4.42578125" customWidth="1"/>
    <col min="12" max="12" width="11.5703125" customWidth="1"/>
    <col min="13" max="13" width="6.85546875" customWidth="1"/>
    <col min="14" max="14" width="7" customWidth="1"/>
    <col min="15" max="15" width="6.5703125" customWidth="1"/>
    <col min="16" max="17" width="7" customWidth="1"/>
    <col min="18" max="18" width="6.85546875" customWidth="1"/>
    <col min="19" max="19" width="4.28515625" customWidth="1"/>
    <col min="20" max="20" width="8.85546875" customWidth="1"/>
  </cols>
  <sheetData>
    <row r="1" spans="1:20" ht="18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58" t="s">
        <v>142</v>
      </c>
      <c r="L1" s="58"/>
      <c r="M1" s="58"/>
      <c r="N1" s="58"/>
      <c r="O1" s="58"/>
      <c r="P1" s="58"/>
      <c r="Q1" s="58"/>
      <c r="R1" s="58"/>
      <c r="S1" s="58"/>
      <c r="T1" s="58"/>
    </row>
    <row r="2" spans="1:20" ht="18.7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58" t="s">
        <v>141</v>
      </c>
      <c r="L2" s="58"/>
      <c r="M2" s="58"/>
      <c r="N2" s="58"/>
      <c r="O2" s="58"/>
      <c r="P2" s="58"/>
      <c r="Q2" s="58"/>
      <c r="R2" s="58"/>
      <c r="S2" s="58"/>
      <c r="T2" s="58"/>
    </row>
    <row r="3" spans="1:20" ht="18.7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58" t="s">
        <v>140</v>
      </c>
      <c r="L3" s="58"/>
      <c r="M3" s="58"/>
      <c r="N3" s="58"/>
      <c r="O3" s="58"/>
      <c r="P3" s="58"/>
      <c r="Q3" s="58"/>
      <c r="R3" s="58"/>
      <c r="S3" s="58"/>
      <c r="T3" s="58"/>
    </row>
    <row r="4" spans="1:20" ht="18.75" customHeight="1" x14ac:dyDescent="0.25">
      <c r="B4" s="1"/>
      <c r="C4" s="1"/>
      <c r="D4" s="1"/>
      <c r="E4" s="1"/>
      <c r="F4" s="1"/>
      <c r="G4" s="1"/>
      <c r="H4" s="1"/>
      <c r="I4" s="1"/>
      <c r="J4" s="1"/>
      <c r="K4" s="59" t="s">
        <v>139</v>
      </c>
      <c r="L4" s="59"/>
      <c r="M4" s="59"/>
      <c r="N4" s="59"/>
      <c r="O4" s="59"/>
      <c r="P4" s="59"/>
      <c r="Q4" s="59"/>
      <c r="R4" s="59"/>
      <c r="S4" s="59"/>
      <c r="T4" s="59"/>
    </row>
    <row r="5" spans="1:20" ht="18.75" x14ac:dyDescent="0.25">
      <c r="A5" s="53" t="s">
        <v>89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35"/>
    </row>
    <row r="6" spans="1:20" ht="18" customHeight="1" x14ac:dyDescent="0.25">
      <c r="A6" s="54" t="s">
        <v>0</v>
      </c>
      <c r="B6" s="55" t="s">
        <v>1</v>
      </c>
      <c r="C6" s="55" t="s">
        <v>2</v>
      </c>
      <c r="D6" s="40" t="s">
        <v>3</v>
      </c>
      <c r="E6" s="41"/>
      <c r="F6" s="41"/>
      <c r="G6" s="41"/>
      <c r="H6" s="41"/>
      <c r="I6" s="41"/>
      <c r="J6" s="42"/>
      <c r="K6" s="55" t="s">
        <v>90</v>
      </c>
      <c r="L6" s="54" t="s">
        <v>4</v>
      </c>
      <c r="M6" s="40" t="s">
        <v>91</v>
      </c>
      <c r="N6" s="41"/>
      <c r="O6" s="41"/>
      <c r="P6" s="41"/>
      <c r="Q6" s="41"/>
      <c r="R6" s="41"/>
      <c r="S6" s="42"/>
      <c r="T6" s="77" t="s">
        <v>92</v>
      </c>
    </row>
    <row r="7" spans="1:20" ht="125.25" customHeight="1" x14ac:dyDescent="0.25">
      <c r="A7" s="54"/>
      <c r="B7" s="55"/>
      <c r="C7" s="55"/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55"/>
      <c r="L7" s="54"/>
      <c r="M7" s="4" t="s">
        <v>5</v>
      </c>
      <c r="N7" s="4" t="s">
        <v>6</v>
      </c>
      <c r="O7" s="4" t="s">
        <v>7</v>
      </c>
      <c r="P7" s="4" t="s">
        <v>8</v>
      </c>
      <c r="Q7" s="4" t="s">
        <v>9</v>
      </c>
      <c r="R7" s="4" t="s">
        <v>10</v>
      </c>
      <c r="S7" s="4" t="s">
        <v>11</v>
      </c>
      <c r="T7" s="78"/>
    </row>
    <row r="8" spans="1:20" ht="15.75" customHeight="1" x14ac:dyDescent="0.25">
      <c r="A8" s="79" t="s">
        <v>12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1"/>
    </row>
    <row r="9" spans="1:20" ht="238.5" customHeight="1" x14ac:dyDescent="0.25">
      <c r="A9" s="43" t="s">
        <v>13</v>
      </c>
      <c r="B9" s="44"/>
      <c r="C9" s="44"/>
      <c r="D9" s="44"/>
      <c r="E9" s="44"/>
      <c r="F9" s="44"/>
      <c r="G9" s="44"/>
      <c r="H9" s="44"/>
      <c r="I9" s="44"/>
      <c r="J9" s="44"/>
      <c r="K9" s="45"/>
      <c r="L9" s="5" t="s">
        <v>14</v>
      </c>
      <c r="M9" s="6">
        <v>16.8</v>
      </c>
      <c r="N9" s="6">
        <v>29.7</v>
      </c>
      <c r="O9" s="6">
        <v>35.1</v>
      </c>
      <c r="P9" s="6">
        <v>50.4</v>
      </c>
      <c r="Q9" s="6">
        <v>88.9</v>
      </c>
      <c r="R9" s="6">
        <v>100</v>
      </c>
      <c r="S9" s="6">
        <v>100</v>
      </c>
      <c r="T9" s="7">
        <v>100</v>
      </c>
    </row>
    <row r="10" spans="1:20" ht="159.75" customHeight="1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8" t="s">
        <v>15</v>
      </c>
      <c r="M10" s="7">
        <v>11.6</v>
      </c>
      <c r="N10" s="7">
        <v>24.8</v>
      </c>
      <c r="O10" s="7">
        <v>24.8</v>
      </c>
      <c r="P10" s="7">
        <v>24.8</v>
      </c>
      <c r="Q10" s="7">
        <v>24.8</v>
      </c>
      <c r="R10" s="7">
        <v>24.8</v>
      </c>
      <c r="S10" s="7">
        <v>24.8</v>
      </c>
      <c r="T10" s="7">
        <v>24.8</v>
      </c>
    </row>
    <row r="11" spans="1:20" ht="55.5" customHeight="1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8" t="s">
        <v>16</v>
      </c>
      <c r="M11" s="7">
        <v>4.0999999999999996</v>
      </c>
      <c r="N11" s="7">
        <v>5</v>
      </c>
      <c r="O11" s="7">
        <v>7.2</v>
      </c>
      <c r="P11" s="7">
        <v>29.4</v>
      </c>
      <c r="Q11" s="7">
        <v>38.200000000000003</v>
      </c>
      <c r="R11" s="7">
        <v>72.2</v>
      </c>
      <c r="S11" s="7">
        <v>100</v>
      </c>
      <c r="T11" s="7">
        <v>100</v>
      </c>
    </row>
    <row r="12" spans="1:20" ht="15.75" customHeight="1" x14ac:dyDescent="0.25">
      <c r="A12" s="52" t="s">
        <v>17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0" ht="15.75" customHeight="1" x14ac:dyDescent="0.25">
      <c r="A13" s="54" t="s">
        <v>93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spans="1:20" ht="115.5" customHeight="1" x14ac:dyDescent="0.25">
      <c r="A14" s="52" t="s">
        <v>13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8" t="s">
        <v>18</v>
      </c>
      <c r="M14" s="7">
        <v>462</v>
      </c>
      <c r="N14" s="7">
        <v>379</v>
      </c>
      <c r="O14" s="7">
        <v>305</v>
      </c>
      <c r="P14" s="6">
        <v>231</v>
      </c>
      <c r="Q14" s="6">
        <v>157</v>
      </c>
      <c r="R14" s="6">
        <v>83</v>
      </c>
      <c r="S14" s="6">
        <v>0</v>
      </c>
      <c r="T14" s="7">
        <v>0</v>
      </c>
    </row>
    <row r="15" spans="1:20" ht="129.75" customHeight="1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8" t="s">
        <v>19</v>
      </c>
      <c r="M15" s="7">
        <v>600</v>
      </c>
      <c r="N15" s="7">
        <v>880</v>
      </c>
      <c r="O15" s="7">
        <v>800</v>
      </c>
      <c r="P15" s="6">
        <v>800</v>
      </c>
      <c r="Q15" s="6">
        <v>800</v>
      </c>
      <c r="R15" s="6">
        <v>830</v>
      </c>
      <c r="S15" s="9" t="s">
        <v>23</v>
      </c>
      <c r="T15" s="9">
        <f>M15+N15+O15+P15+Q15+R15</f>
        <v>4710</v>
      </c>
    </row>
    <row r="16" spans="1:20" ht="15.75" customHeight="1" x14ac:dyDescent="0.25">
      <c r="A16" s="54" t="s">
        <v>20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spans="1:20" ht="22.5" x14ac:dyDescent="0.25">
      <c r="A17" s="54" t="s">
        <v>21</v>
      </c>
      <c r="B17" s="8" t="s">
        <v>22</v>
      </c>
      <c r="C17" s="10">
        <v>2458392</v>
      </c>
      <c r="D17" s="10">
        <v>409732</v>
      </c>
      <c r="E17" s="10">
        <v>409732</v>
      </c>
      <c r="F17" s="10">
        <v>409732</v>
      </c>
      <c r="G17" s="10">
        <v>409732</v>
      </c>
      <c r="H17" s="11">
        <v>409732</v>
      </c>
      <c r="I17" s="10">
        <v>409732</v>
      </c>
      <c r="J17" s="9" t="s">
        <v>23</v>
      </c>
      <c r="K17" s="54" t="s">
        <v>24</v>
      </c>
      <c r="L17" s="52" t="s">
        <v>25</v>
      </c>
      <c r="M17" s="56">
        <v>14</v>
      </c>
      <c r="N17" s="56">
        <v>14</v>
      </c>
      <c r="O17" s="56">
        <v>14</v>
      </c>
      <c r="P17" s="57">
        <v>14</v>
      </c>
      <c r="Q17" s="57">
        <v>14</v>
      </c>
      <c r="R17" s="57">
        <v>14</v>
      </c>
      <c r="S17" s="60" t="s">
        <v>23</v>
      </c>
      <c r="T17" s="60">
        <f>M17+N17+O17+P17+Q17+R17</f>
        <v>84</v>
      </c>
    </row>
    <row r="18" spans="1:20" ht="67.5" x14ac:dyDescent="0.25">
      <c r="A18" s="54"/>
      <c r="B18" s="5" t="s">
        <v>26</v>
      </c>
      <c r="C18" s="9" t="s">
        <v>23</v>
      </c>
      <c r="D18" s="9" t="s">
        <v>23</v>
      </c>
      <c r="E18" s="9" t="s">
        <v>23</v>
      </c>
      <c r="F18" s="9" t="s">
        <v>23</v>
      </c>
      <c r="G18" s="9" t="s">
        <v>23</v>
      </c>
      <c r="H18" s="9" t="s">
        <v>23</v>
      </c>
      <c r="I18" s="9" t="s">
        <v>23</v>
      </c>
      <c r="J18" s="9" t="s">
        <v>23</v>
      </c>
      <c r="K18" s="54"/>
      <c r="L18" s="52"/>
      <c r="M18" s="56"/>
      <c r="N18" s="56"/>
      <c r="O18" s="56"/>
      <c r="P18" s="57"/>
      <c r="Q18" s="57"/>
      <c r="R18" s="57"/>
      <c r="S18" s="61"/>
      <c r="T18" s="61"/>
    </row>
    <row r="19" spans="1:20" ht="56.25" x14ac:dyDescent="0.25">
      <c r="A19" s="54"/>
      <c r="B19" s="5" t="s">
        <v>27</v>
      </c>
      <c r="C19" s="9" t="s">
        <v>23</v>
      </c>
      <c r="D19" s="9" t="s">
        <v>23</v>
      </c>
      <c r="E19" s="9" t="s">
        <v>23</v>
      </c>
      <c r="F19" s="9" t="s">
        <v>23</v>
      </c>
      <c r="G19" s="9" t="s">
        <v>23</v>
      </c>
      <c r="H19" s="9" t="s">
        <v>23</v>
      </c>
      <c r="I19" s="9" t="s">
        <v>23</v>
      </c>
      <c r="J19" s="9" t="s">
        <v>23</v>
      </c>
      <c r="K19" s="54"/>
      <c r="L19" s="52"/>
      <c r="M19" s="56"/>
      <c r="N19" s="56"/>
      <c r="O19" s="56"/>
      <c r="P19" s="57"/>
      <c r="Q19" s="57"/>
      <c r="R19" s="57"/>
      <c r="S19" s="61"/>
      <c r="T19" s="61"/>
    </row>
    <row r="20" spans="1:20" ht="33.75" x14ac:dyDescent="0.25">
      <c r="A20" s="54"/>
      <c r="B20" s="5" t="s">
        <v>28</v>
      </c>
      <c r="C20" s="10">
        <v>2458392</v>
      </c>
      <c r="D20" s="10">
        <v>409732</v>
      </c>
      <c r="E20" s="10">
        <v>409732</v>
      </c>
      <c r="F20" s="10">
        <v>409732</v>
      </c>
      <c r="G20" s="10">
        <v>409732</v>
      </c>
      <c r="H20" s="11">
        <v>409732</v>
      </c>
      <c r="I20" s="10">
        <v>409732</v>
      </c>
      <c r="J20" s="9" t="s">
        <v>23</v>
      </c>
      <c r="K20" s="54"/>
      <c r="L20" s="52"/>
      <c r="M20" s="56"/>
      <c r="N20" s="56"/>
      <c r="O20" s="56"/>
      <c r="P20" s="57"/>
      <c r="Q20" s="57"/>
      <c r="R20" s="57"/>
      <c r="S20" s="61"/>
      <c r="T20" s="61"/>
    </row>
    <row r="21" spans="1:20" ht="22.5" x14ac:dyDescent="0.25">
      <c r="A21" s="54"/>
      <c r="B21" s="5" t="s">
        <v>29</v>
      </c>
      <c r="C21" s="9" t="s">
        <v>23</v>
      </c>
      <c r="D21" s="9" t="s">
        <v>23</v>
      </c>
      <c r="E21" s="9" t="s">
        <v>23</v>
      </c>
      <c r="F21" s="9" t="s">
        <v>23</v>
      </c>
      <c r="G21" s="9" t="s">
        <v>23</v>
      </c>
      <c r="H21" s="9" t="s">
        <v>23</v>
      </c>
      <c r="I21" s="9" t="s">
        <v>23</v>
      </c>
      <c r="J21" s="9" t="s">
        <v>23</v>
      </c>
      <c r="K21" s="54"/>
      <c r="L21" s="52"/>
      <c r="M21" s="56"/>
      <c r="N21" s="56"/>
      <c r="O21" s="56"/>
      <c r="P21" s="57"/>
      <c r="Q21" s="57"/>
      <c r="R21" s="57"/>
      <c r="S21" s="62"/>
      <c r="T21" s="62"/>
    </row>
    <row r="22" spans="1:20" ht="22.5" x14ac:dyDescent="0.25">
      <c r="A22" s="91" t="s">
        <v>120</v>
      </c>
      <c r="B22" s="8" t="s">
        <v>22</v>
      </c>
      <c r="C22" s="9" t="s">
        <v>23</v>
      </c>
      <c r="D22" s="9" t="s">
        <v>23</v>
      </c>
      <c r="E22" s="9" t="s">
        <v>23</v>
      </c>
      <c r="F22" s="9" t="s">
        <v>23</v>
      </c>
      <c r="G22" s="9" t="s">
        <v>23</v>
      </c>
      <c r="H22" s="9" t="s">
        <v>23</v>
      </c>
      <c r="I22" s="9" t="s">
        <v>23</v>
      </c>
      <c r="J22" s="9" t="s">
        <v>23</v>
      </c>
      <c r="K22" s="54" t="s">
        <v>24</v>
      </c>
      <c r="L22" s="52" t="s">
        <v>30</v>
      </c>
      <c r="M22" s="56">
        <v>600</v>
      </c>
      <c r="N22" s="56">
        <v>880</v>
      </c>
      <c r="O22" s="56">
        <v>800</v>
      </c>
      <c r="P22" s="56">
        <v>800</v>
      </c>
      <c r="Q22" s="56">
        <v>800</v>
      </c>
      <c r="R22" s="56">
        <v>830</v>
      </c>
      <c r="S22" s="60" t="s">
        <v>23</v>
      </c>
      <c r="T22" s="56">
        <v>4710</v>
      </c>
    </row>
    <row r="23" spans="1:20" ht="55.5" customHeight="1" x14ac:dyDescent="0.25">
      <c r="A23" s="92"/>
      <c r="B23" s="5" t="s">
        <v>26</v>
      </c>
      <c r="C23" s="9" t="s">
        <v>23</v>
      </c>
      <c r="D23" s="9" t="s">
        <v>23</v>
      </c>
      <c r="E23" s="9" t="s">
        <v>23</v>
      </c>
      <c r="F23" s="9" t="s">
        <v>23</v>
      </c>
      <c r="G23" s="9" t="s">
        <v>23</v>
      </c>
      <c r="H23" s="9" t="s">
        <v>23</v>
      </c>
      <c r="I23" s="9" t="s">
        <v>23</v>
      </c>
      <c r="J23" s="9" t="s">
        <v>23</v>
      </c>
      <c r="K23" s="54"/>
      <c r="L23" s="52"/>
      <c r="M23" s="56"/>
      <c r="N23" s="56"/>
      <c r="O23" s="56"/>
      <c r="P23" s="56"/>
      <c r="Q23" s="56"/>
      <c r="R23" s="56"/>
      <c r="S23" s="61"/>
      <c r="T23" s="56"/>
    </row>
    <row r="24" spans="1:20" ht="56.25" x14ac:dyDescent="0.25">
      <c r="A24" s="92"/>
      <c r="B24" s="5" t="s">
        <v>27</v>
      </c>
      <c r="C24" s="9" t="s">
        <v>23</v>
      </c>
      <c r="D24" s="9" t="s">
        <v>23</v>
      </c>
      <c r="E24" s="9" t="s">
        <v>23</v>
      </c>
      <c r="F24" s="9" t="s">
        <v>23</v>
      </c>
      <c r="G24" s="9" t="s">
        <v>23</v>
      </c>
      <c r="H24" s="9" t="s">
        <v>23</v>
      </c>
      <c r="I24" s="9" t="s">
        <v>23</v>
      </c>
      <c r="J24" s="9" t="s">
        <v>23</v>
      </c>
      <c r="K24" s="54"/>
      <c r="L24" s="52"/>
      <c r="M24" s="56"/>
      <c r="N24" s="56"/>
      <c r="O24" s="56"/>
      <c r="P24" s="56"/>
      <c r="Q24" s="56"/>
      <c r="R24" s="56"/>
      <c r="S24" s="61"/>
      <c r="T24" s="56"/>
    </row>
    <row r="25" spans="1:20" ht="33.75" x14ac:dyDescent="0.25">
      <c r="A25" s="92"/>
      <c r="B25" s="5" t="s">
        <v>31</v>
      </c>
      <c r="C25" s="9" t="s">
        <v>23</v>
      </c>
      <c r="D25" s="9" t="s">
        <v>23</v>
      </c>
      <c r="E25" s="9" t="s">
        <v>23</v>
      </c>
      <c r="F25" s="9" t="s">
        <v>23</v>
      </c>
      <c r="G25" s="9" t="s">
        <v>23</v>
      </c>
      <c r="H25" s="9" t="s">
        <v>23</v>
      </c>
      <c r="I25" s="9" t="s">
        <v>23</v>
      </c>
      <c r="J25" s="9" t="s">
        <v>23</v>
      </c>
      <c r="K25" s="54"/>
      <c r="L25" s="52"/>
      <c r="M25" s="56"/>
      <c r="N25" s="56"/>
      <c r="O25" s="56"/>
      <c r="P25" s="56"/>
      <c r="Q25" s="56"/>
      <c r="R25" s="56"/>
      <c r="S25" s="61"/>
      <c r="T25" s="56"/>
    </row>
    <row r="26" spans="1:20" ht="22.5" x14ac:dyDescent="0.25">
      <c r="A26" s="93"/>
      <c r="B26" s="5" t="s">
        <v>29</v>
      </c>
      <c r="C26" s="9" t="s">
        <v>23</v>
      </c>
      <c r="D26" s="9" t="s">
        <v>23</v>
      </c>
      <c r="E26" s="9" t="s">
        <v>23</v>
      </c>
      <c r="F26" s="9" t="s">
        <v>23</v>
      </c>
      <c r="G26" s="9" t="s">
        <v>23</v>
      </c>
      <c r="H26" s="9" t="s">
        <v>23</v>
      </c>
      <c r="I26" s="9" t="s">
        <v>23</v>
      </c>
      <c r="J26" s="9" t="s">
        <v>23</v>
      </c>
      <c r="K26" s="54"/>
      <c r="L26" s="52"/>
      <c r="M26" s="56"/>
      <c r="N26" s="56"/>
      <c r="O26" s="56"/>
      <c r="P26" s="56"/>
      <c r="Q26" s="56"/>
      <c r="R26" s="56"/>
      <c r="S26" s="62"/>
      <c r="T26" s="56"/>
    </row>
    <row r="27" spans="1:20" ht="22.5" x14ac:dyDescent="0.25">
      <c r="A27" s="52" t="s">
        <v>32</v>
      </c>
      <c r="B27" s="8" t="s">
        <v>22</v>
      </c>
      <c r="C27" s="10">
        <f>D27+E27+F27+G27+H27+I27</f>
        <v>245000</v>
      </c>
      <c r="D27" s="10">
        <v>75000</v>
      </c>
      <c r="E27" s="10">
        <v>34000</v>
      </c>
      <c r="F27" s="10">
        <v>34000</v>
      </c>
      <c r="G27" s="10">
        <v>34000</v>
      </c>
      <c r="H27" s="10">
        <v>34000</v>
      </c>
      <c r="I27" s="11">
        <v>34000</v>
      </c>
      <c r="J27" s="9" t="s">
        <v>23</v>
      </c>
      <c r="K27" s="54" t="s">
        <v>24</v>
      </c>
      <c r="L27" s="52" t="s">
        <v>33</v>
      </c>
      <c r="M27" s="56">
        <v>30</v>
      </c>
      <c r="N27" s="56">
        <v>12</v>
      </c>
      <c r="O27" s="56">
        <v>12</v>
      </c>
      <c r="P27" s="56">
        <v>12</v>
      </c>
      <c r="Q27" s="56">
        <v>12</v>
      </c>
      <c r="R27" s="56">
        <v>12</v>
      </c>
      <c r="S27" s="60" t="s">
        <v>23</v>
      </c>
      <c r="T27" s="57">
        <f>M27+N27+O27+P27+Q27+R27</f>
        <v>90</v>
      </c>
    </row>
    <row r="28" spans="1:20" ht="67.5" x14ac:dyDescent="0.25">
      <c r="A28" s="52"/>
      <c r="B28" s="5" t="s">
        <v>26</v>
      </c>
      <c r="C28" s="9" t="s">
        <v>23</v>
      </c>
      <c r="D28" s="9" t="s">
        <v>23</v>
      </c>
      <c r="E28" s="9" t="s">
        <v>23</v>
      </c>
      <c r="F28" s="9" t="s">
        <v>23</v>
      </c>
      <c r="G28" s="9" t="s">
        <v>23</v>
      </c>
      <c r="H28" s="9" t="s">
        <v>23</v>
      </c>
      <c r="I28" s="9" t="s">
        <v>23</v>
      </c>
      <c r="J28" s="9" t="s">
        <v>23</v>
      </c>
      <c r="K28" s="54"/>
      <c r="L28" s="52"/>
      <c r="M28" s="56"/>
      <c r="N28" s="56"/>
      <c r="O28" s="56"/>
      <c r="P28" s="56"/>
      <c r="Q28" s="56"/>
      <c r="R28" s="56"/>
      <c r="S28" s="61"/>
      <c r="T28" s="57"/>
    </row>
    <row r="29" spans="1:20" ht="56.25" x14ac:dyDescent="0.25">
      <c r="A29" s="52"/>
      <c r="B29" s="5" t="s">
        <v>27</v>
      </c>
      <c r="C29" s="9" t="s">
        <v>23</v>
      </c>
      <c r="D29" s="9" t="s">
        <v>23</v>
      </c>
      <c r="E29" s="9" t="s">
        <v>23</v>
      </c>
      <c r="F29" s="9" t="s">
        <v>23</v>
      </c>
      <c r="G29" s="9" t="s">
        <v>23</v>
      </c>
      <c r="H29" s="9" t="s">
        <v>23</v>
      </c>
      <c r="I29" s="9" t="s">
        <v>23</v>
      </c>
      <c r="J29" s="9" t="s">
        <v>23</v>
      </c>
      <c r="K29" s="54"/>
      <c r="L29" s="52"/>
      <c r="M29" s="56"/>
      <c r="N29" s="56"/>
      <c r="O29" s="56"/>
      <c r="P29" s="56"/>
      <c r="Q29" s="56"/>
      <c r="R29" s="56"/>
      <c r="S29" s="61"/>
      <c r="T29" s="57"/>
    </row>
    <row r="30" spans="1:20" ht="33.75" x14ac:dyDescent="0.25">
      <c r="A30" s="52"/>
      <c r="B30" s="5" t="s">
        <v>28</v>
      </c>
      <c r="C30" s="10">
        <f>D30+E30+F30+G30+H30+I30</f>
        <v>245000</v>
      </c>
      <c r="D30" s="10">
        <v>75000</v>
      </c>
      <c r="E30" s="10">
        <v>34000</v>
      </c>
      <c r="F30" s="10">
        <v>34000</v>
      </c>
      <c r="G30" s="10">
        <v>34000</v>
      </c>
      <c r="H30" s="10">
        <v>34000</v>
      </c>
      <c r="I30" s="11">
        <v>34000</v>
      </c>
      <c r="J30" s="9" t="s">
        <v>23</v>
      </c>
      <c r="K30" s="54"/>
      <c r="L30" s="52"/>
      <c r="M30" s="56"/>
      <c r="N30" s="56"/>
      <c r="O30" s="56"/>
      <c r="P30" s="56"/>
      <c r="Q30" s="56"/>
      <c r="R30" s="56"/>
      <c r="S30" s="61"/>
      <c r="T30" s="57"/>
    </row>
    <row r="31" spans="1:20" ht="22.5" x14ac:dyDescent="0.25">
      <c r="A31" s="52"/>
      <c r="B31" s="5" t="s">
        <v>29</v>
      </c>
      <c r="C31" s="9" t="s">
        <v>23</v>
      </c>
      <c r="D31" s="9" t="s">
        <v>23</v>
      </c>
      <c r="E31" s="9" t="s">
        <v>23</v>
      </c>
      <c r="F31" s="9" t="s">
        <v>23</v>
      </c>
      <c r="G31" s="9" t="s">
        <v>23</v>
      </c>
      <c r="H31" s="9" t="s">
        <v>23</v>
      </c>
      <c r="I31" s="9" t="s">
        <v>23</v>
      </c>
      <c r="J31" s="9" t="s">
        <v>23</v>
      </c>
      <c r="K31" s="54"/>
      <c r="L31" s="52"/>
      <c r="M31" s="56"/>
      <c r="N31" s="56"/>
      <c r="O31" s="56"/>
      <c r="P31" s="56"/>
      <c r="Q31" s="56"/>
      <c r="R31" s="56"/>
      <c r="S31" s="62"/>
      <c r="T31" s="57"/>
    </row>
    <row r="32" spans="1:20" ht="22.5" x14ac:dyDescent="0.25">
      <c r="A32" s="52" t="s">
        <v>34</v>
      </c>
      <c r="B32" s="8" t="s">
        <v>22</v>
      </c>
      <c r="C32" s="10">
        <v>32562000</v>
      </c>
      <c r="D32" s="10">
        <v>5427000</v>
      </c>
      <c r="E32" s="10">
        <v>5427000</v>
      </c>
      <c r="F32" s="10">
        <v>5427000</v>
      </c>
      <c r="G32" s="10">
        <v>5427000</v>
      </c>
      <c r="H32" s="10">
        <v>5427000</v>
      </c>
      <c r="I32" s="10">
        <v>5427000</v>
      </c>
      <c r="J32" s="9" t="s">
        <v>23</v>
      </c>
      <c r="K32" s="54" t="s">
        <v>24</v>
      </c>
      <c r="L32" s="52" t="s">
        <v>35</v>
      </c>
      <c r="M32" s="56">
        <v>2</v>
      </c>
      <c r="N32" s="56">
        <v>2</v>
      </c>
      <c r="O32" s="56">
        <v>2</v>
      </c>
      <c r="P32" s="56">
        <v>2</v>
      </c>
      <c r="Q32" s="56">
        <v>2</v>
      </c>
      <c r="R32" s="56">
        <v>2</v>
      </c>
      <c r="S32" s="60" t="s">
        <v>23</v>
      </c>
      <c r="T32" s="57">
        <v>12</v>
      </c>
    </row>
    <row r="33" spans="1:20" ht="67.5" x14ac:dyDescent="0.25">
      <c r="A33" s="52"/>
      <c r="B33" s="5" t="s">
        <v>26</v>
      </c>
      <c r="C33" s="9" t="s">
        <v>23</v>
      </c>
      <c r="D33" s="9" t="s">
        <v>23</v>
      </c>
      <c r="E33" s="9" t="s">
        <v>23</v>
      </c>
      <c r="F33" s="9" t="s">
        <v>23</v>
      </c>
      <c r="G33" s="9" t="s">
        <v>23</v>
      </c>
      <c r="H33" s="9" t="s">
        <v>23</v>
      </c>
      <c r="I33" s="9" t="s">
        <v>23</v>
      </c>
      <c r="J33" s="9" t="s">
        <v>23</v>
      </c>
      <c r="K33" s="54"/>
      <c r="L33" s="52"/>
      <c r="M33" s="56"/>
      <c r="N33" s="56"/>
      <c r="O33" s="56"/>
      <c r="P33" s="56"/>
      <c r="Q33" s="56"/>
      <c r="R33" s="56"/>
      <c r="S33" s="61"/>
      <c r="T33" s="57"/>
    </row>
    <row r="34" spans="1:20" ht="56.25" x14ac:dyDescent="0.25">
      <c r="A34" s="52"/>
      <c r="B34" s="5" t="s">
        <v>27</v>
      </c>
      <c r="C34" s="9" t="s">
        <v>23</v>
      </c>
      <c r="D34" s="9" t="s">
        <v>23</v>
      </c>
      <c r="E34" s="9" t="s">
        <v>23</v>
      </c>
      <c r="F34" s="9" t="s">
        <v>23</v>
      </c>
      <c r="G34" s="9" t="s">
        <v>23</v>
      </c>
      <c r="H34" s="9" t="s">
        <v>23</v>
      </c>
      <c r="I34" s="9" t="s">
        <v>23</v>
      </c>
      <c r="J34" s="9" t="s">
        <v>23</v>
      </c>
      <c r="K34" s="54"/>
      <c r="L34" s="52"/>
      <c r="M34" s="56"/>
      <c r="N34" s="56"/>
      <c r="O34" s="56"/>
      <c r="P34" s="56"/>
      <c r="Q34" s="56"/>
      <c r="R34" s="56"/>
      <c r="S34" s="61"/>
      <c r="T34" s="57"/>
    </row>
    <row r="35" spans="1:20" ht="33.75" x14ac:dyDescent="0.25">
      <c r="A35" s="52"/>
      <c r="B35" s="5" t="s">
        <v>28</v>
      </c>
      <c r="C35" s="10">
        <v>32562000</v>
      </c>
      <c r="D35" s="10">
        <v>5427000</v>
      </c>
      <c r="E35" s="10">
        <v>5427000</v>
      </c>
      <c r="F35" s="10">
        <v>5427000</v>
      </c>
      <c r="G35" s="10">
        <v>5427000</v>
      </c>
      <c r="H35" s="10">
        <v>5427000</v>
      </c>
      <c r="I35" s="10">
        <v>5427000</v>
      </c>
      <c r="J35" s="9" t="s">
        <v>23</v>
      </c>
      <c r="K35" s="54"/>
      <c r="L35" s="52"/>
      <c r="M35" s="56"/>
      <c r="N35" s="56"/>
      <c r="O35" s="56"/>
      <c r="P35" s="56"/>
      <c r="Q35" s="56"/>
      <c r="R35" s="56"/>
      <c r="S35" s="61"/>
      <c r="T35" s="57"/>
    </row>
    <row r="36" spans="1:20" ht="22.5" x14ac:dyDescent="0.25">
      <c r="A36" s="52"/>
      <c r="B36" s="5" t="s">
        <v>29</v>
      </c>
      <c r="C36" s="9" t="s">
        <v>23</v>
      </c>
      <c r="D36" s="9" t="s">
        <v>23</v>
      </c>
      <c r="E36" s="9" t="s">
        <v>23</v>
      </c>
      <c r="F36" s="9" t="s">
        <v>23</v>
      </c>
      <c r="G36" s="9" t="s">
        <v>23</v>
      </c>
      <c r="H36" s="9" t="s">
        <v>23</v>
      </c>
      <c r="I36" s="9" t="s">
        <v>23</v>
      </c>
      <c r="J36" s="9" t="s">
        <v>23</v>
      </c>
      <c r="K36" s="54"/>
      <c r="L36" s="52"/>
      <c r="M36" s="56"/>
      <c r="N36" s="56"/>
      <c r="O36" s="56"/>
      <c r="P36" s="56"/>
      <c r="Q36" s="56"/>
      <c r="R36" s="56"/>
      <c r="S36" s="62"/>
      <c r="T36" s="57"/>
    </row>
    <row r="37" spans="1:20" ht="21.75" customHeight="1" x14ac:dyDescent="0.25">
      <c r="A37" s="52" t="s">
        <v>36</v>
      </c>
      <c r="B37" s="8" t="s">
        <v>22</v>
      </c>
      <c r="C37" s="9" t="s">
        <v>23</v>
      </c>
      <c r="D37" s="9" t="s">
        <v>23</v>
      </c>
      <c r="E37" s="9" t="s">
        <v>23</v>
      </c>
      <c r="F37" s="9" t="s">
        <v>23</v>
      </c>
      <c r="G37" s="9" t="s">
        <v>23</v>
      </c>
      <c r="H37" s="9" t="s">
        <v>23</v>
      </c>
      <c r="I37" s="9" t="s">
        <v>23</v>
      </c>
      <c r="J37" s="9" t="s">
        <v>23</v>
      </c>
      <c r="K37" s="54" t="s">
        <v>37</v>
      </c>
      <c r="L37" s="52" t="s">
        <v>38</v>
      </c>
      <c r="M37" s="56">
        <v>5</v>
      </c>
      <c r="N37" s="56">
        <v>6</v>
      </c>
      <c r="O37" s="56">
        <v>5</v>
      </c>
      <c r="P37" s="57">
        <v>5</v>
      </c>
      <c r="Q37" s="57">
        <v>5</v>
      </c>
      <c r="R37" s="57">
        <v>5</v>
      </c>
      <c r="S37" s="63" t="s">
        <v>23</v>
      </c>
      <c r="T37" s="57">
        <v>31</v>
      </c>
    </row>
    <row r="38" spans="1:20" ht="67.5" x14ac:dyDescent="0.25">
      <c r="A38" s="52"/>
      <c r="B38" s="5" t="s">
        <v>26</v>
      </c>
      <c r="C38" s="9" t="s">
        <v>23</v>
      </c>
      <c r="D38" s="9" t="s">
        <v>23</v>
      </c>
      <c r="E38" s="9" t="s">
        <v>23</v>
      </c>
      <c r="F38" s="9" t="s">
        <v>23</v>
      </c>
      <c r="G38" s="9" t="s">
        <v>23</v>
      </c>
      <c r="H38" s="9" t="s">
        <v>23</v>
      </c>
      <c r="I38" s="9" t="s">
        <v>23</v>
      </c>
      <c r="J38" s="9" t="s">
        <v>23</v>
      </c>
      <c r="K38" s="54"/>
      <c r="L38" s="52"/>
      <c r="M38" s="56"/>
      <c r="N38" s="56"/>
      <c r="O38" s="56"/>
      <c r="P38" s="57"/>
      <c r="Q38" s="57"/>
      <c r="R38" s="57"/>
      <c r="S38" s="57"/>
      <c r="T38" s="57"/>
    </row>
    <row r="39" spans="1:20" ht="56.25" x14ac:dyDescent="0.25">
      <c r="A39" s="52"/>
      <c r="B39" s="5" t="s">
        <v>27</v>
      </c>
      <c r="C39" s="9" t="s">
        <v>23</v>
      </c>
      <c r="D39" s="9" t="s">
        <v>23</v>
      </c>
      <c r="E39" s="9" t="s">
        <v>23</v>
      </c>
      <c r="F39" s="9" t="s">
        <v>23</v>
      </c>
      <c r="G39" s="9" t="s">
        <v>23</v>
      </c>
      <c r="H39" s="9" t="s">
        <v>23</v>
      </c>
      <c r="I39" s="9" t="s">
        <v>23</v>
      </c>
      <c r="J39" s="9" t="s">
        <v>23</v>
      </c>
      <c r="K39" s="54"/>
      <c r="L39" s="52" t="s">
        <v>39</v>
      </c>
      <c r="M39" s="64">
        <v>4973267</v>
      </c>
      <c r="N39" s="64">
        <v>5938116</v>
      </c>
      <c r="O39" s="64">
        <v>4859806</v>
      </c>
      <c r="P39" s="64">
        <v>4859806</v>
      </c>
      <c r="Q39" s="64">
        <v>4859806</v>
      </c>
      <c r="R39" s="64">
        <v>4859806</v>
      </c>
      <c r="S39" s="86">
        <v>0</v>
      </c>
      <c r="T39" s="82">
        <v>30350607</v>
      </c>
    </row>
    <row r="40" spans="1:20" ht="33.75" x14ac:dyDescent="0.25">
      <c r="A40" s="52"/>
      <c r="B40" s="5" t="s">
        <v>31</v>
      </c>
      <c r="C40" s="9" t="s">
        <v>23</v>
      </c>
      <c r="D40" s="9" t="s">
        <v>23</v>
      </c>
      <c r="E40" s="9" t="s">
        <v>23</v>
      </c>
      <c r="F40" s="9" t="s">
        <v>23</v>
      </c>
      <c r="G40" s="9" t="s">
        <v>23</v>
      </c>
      <c r="H40" s="9" t="s">
        <v>23</v>
      </c>
      <c r="I40" s="9" t="s">
        <v>23</v>
      </c>
      <c r="J40" s="9" t="s">
        <v>23</v>
      </c>
      <c r="K40" s="54"/>
      <c r="L40" s="52"/>
      <c r="M40" s="64"/>
      <c r="N40" s="64"/>
      <c r="O40" s="64"/>
      <c r="P40" s="64"/>
      <c r="Q40" s="64"/>
      <c r="R40" s="64"/>
      <c r="S40" s="86"/>
      <c r="T40" s="82"/>
    </row>
    <row r="41" spans="1:20" ht="22.5" x14ac:dyDescent="0.25">
      <c r="A41" s="52"/>
      <c r="B41" s="5" t="s">
        <v>29</v>
      </c>
      <c r="C41" s="9" t="s">
        <v>23</v>
      </c>
      <c r="D41" s="9" t="s">
        <v>23</v>
      </c>
      <c r="E41" s="9" t="s">
        <v>23</v>
      </c>
      <c r="F41" s="9" t="s">
        <v>23</v>
      </c>
      <c r="G41" s="9" t="s">
        <v>23</v>
      </c>
      <c r="H41" s="9" t="s">
        <v>23</v>
      </c>
      <c r="I41" s="9" t="s">
        <v>23</v>
      </c>
      <c r="J41" s="9" t="s">
        <v>23</v>
      </c>
      <c r="K41" s="54"/>
      <c r="L41" s="52"/>
      <c r="M41" s="64"/>
      <c r="N41" s="64"/>
      <c r="O41" s="64"/>
      <c r="P41" s="64"/>
      <c r="Q41" s="64"/>
      <c r="R41" s="64"/>
      <c r="S41" s="86"/>
      <c r="T41" s="82"/>
    </row>
    <row r="42" spans="1:20" ht="22.5" x14ac:dyDescent="0.25">
      <c r="A42" s="52" t="s">
        <v>40</v>
      </c>
      <c r="B42" s="8" t="s">
        <v>22</v>
      </c>
      <c r="C42" s="10">
        <v>84969409</v>
      </c>
      <c r="D42" s="10">
        <v>12138487</v>
      </c>
      <c r="E42" s="10">
        <v>12138487</v>
      </c>
      <c r="F42" s="10">
        <v>12138487</v>
      </c>
      <c r="G42" s="10">
        <v>12138487</v>
      </c>
      <c r="H42" s="10">
        <v>12138487</v>
      </c>
      <c r="I42" s="10">
        <v>12138487</v>
      </c>
      <c r="J42" s="10">
        <v>12138487</v>
      </c>
      <c r="K42" s="54" t="s">
        <v>24</v>
      </c>
      <c r="L42" s="52" t="s">
        <v>41</v>
      </c>
      <c r="M42" s="56">
        <v>19</v>
      </c>
      <c r="N42" s="56">
        <v>19</v>
      </c>
      <c r="O42" s="56">
        <v>19</v>
      </c>
      <c r="P42" s="57">
        <v>60</v>
      </c>
      <c r="Q42" s="57">
        <v>60</v>
      </c>
      <c r="R42" s="57">
        <v>60</v>
      </c>
      <c r="S42" s="57">
        <v>60</v>
      </c>
      <c r="T42" s="57">
        <v>297</v>
      </c>
    </row>
    <row r="43" spans="1:20" ht="67.5" x14ac:dyDescent="0.25">
      <c r="A43" s="52"/>
      <c r="B43" s="5" t="s">
        <v>26</v>
      </c>
      <c r="C43" s="9" t="s">
        <v>23</v>
      </c>
      <c r="D43" s="9" t="s">
        <v>23</v>
      </c>
      <c r="E43" s="9" t="s">
        <v>23</v>
      </c>
      <c r="F43" s="9" t="s">
        <v>23</v>
      </c>
      <c r="G43" s="9" t="s">
        <v>23</v>
      </c>
      <c r="H43" s="9" t="s">
        <v>23</v>
      </c>
      <c r="I43" s="9" t="s">
        <v>23</v>
      </c>
      <c r="J43" s="9" t="s">
        <v>23</v>
      </c>
      <c r="K43" s="54"/>
      <c r="L43" s="52"/>
      <c r="M43" s="56"/>
      <c r="N43" s="56"/>
      <c r="O43" s="56"/>
      <c r="P43" s="57"/>
      <c r="Q43" s="57"/>
      <c r="R43" s="57"/>
      <c r="S43" s="57"/>
      <c r="T43" s="57"/>
    </row>
    <row r="44" spans="1:20" ht="56.25" x14ac:dyDescent="0.25">
      <c r="A44" s="52"/>
      <c r="B44" s="5" t="s">
        <v>27</v>
      </c>
      <c r="C44" s="9" t="s">
        <v>23</v>
      </c>
      <c r="D44" s="9" t="s">
        <v>23</v>
      </c>
      <c r="E44" s="9" t="s">
        <v>23</v>
      </c>
      <c r="F44" s="9" t="s">
        <v>23</v>
      </c>
      <c r="G44" s="9" t="s">
        <v>23</v>
      </c>
      <c r="H44" s="9" t="s">
        <v>23</v>
      </c>
      <c r="I44" s="9" t="s">
        <v>23</v>
      </c>
      <c r="J44" s="9" t="s">
        <v>23</v>
      </c>
      <c r="K44" s="54"/>
      <c r="L44" s="52"/>
      <c r="M44" s="56"/>
      <c r="N44" s="56"/>
      <c r="O44" s="56"/>
      <c r="P44" s="57"/>
      <c r="Q44" s="57"/>
      <c r="R44" s="57"/>
      <c r="S44" s="57"/>
      <c r="T44" s="57"/>
    </row>
    <row r="45" spans="1:20" ht="33.75" x14ac:dyDescent="0.25">
      <c r="A45" s="52"/>
      <c r="B45" s="5" t="s">
        <v>28</v>
      </c>
      <c r="C45" s="10">
        <v>84969409</v>
      </c>
      <c r="D45" s="10">
        <v>12138487</v>
      </c>
      <c r="E45" s="10">
        <v>12138487</v>
      </c>
      <c r="F45" s="10">
        <v>12138487</v>
      </c>
      <c r="G45" s="10">
        <v>12138487</v>
      </c>
      <c r="H45" s="10">
        <v>12138487</v>
      </c>
      <c r="I45" s="10">
        <v>12138487</v>
      </c>
      <c r="J45" s="10">
        <v>12138487</v>
      </c>
      <c r="K45" s="54"/>
      <c r="L45" s="52"/>
      <c r="M45" s="56"/>
      <c r="N45" s="56"/>
      <c r="O45" s="56"/>
      <c r="P45" s="57"/>
      <c r="Q45" s="57"/>
      <c r="R45" s="57"/>
      <c r="S45" s="57"/>
      <c r="T45" s="57"/>
    </row>
    <row r="46" spans="1:20" ht="22.5" x14ac:dyDescent="0.25">
      <c r="A46" s="52"/>
      <c r="B46" s="5" t="s">
        <v>29</v>
      </c>
      <c r="C46" s="9" t="s">
        <v>23</v>
      </c>
      <c r="D46" s="9" t="s">
        <v>23</v>
      </c>
      <c r="E46" s="9" t="s">
        <v>23</v>
      </c>
      <c r="F46" s="9" t="s">
        <v>23</v>
      </c>
      <c r="G46" s="9" t="s">
        <v>23</v>
      </c>
      <c r="H46" s="9" t="s">
        <v>23</v>
      </c>
      <c r="I46" s="9" t="s">
        <v>23</v>
      </c>
      <c r="J46" s="9" t="s">
        <v>23</v>
      </c>
      <c r="K46" s="54"/>
      <c r="L46" s="52"/>
      <c r="M46" s="56"/>
      <c r="N46" s="56"/>
      <c r="O46" s="56"/>
      <c r="P46" s="57"/>
      <c r="Q46" s="57"/>
      <c r="R46" s="57"/>
      <c r="S46" s="57"/>
      <c r="T46" s="57"/>
    </row>
    <row r="47" spans="1:20" x14ac:dyDescent="0.25">
      <c r="A47" s="83" t="s">
        <v>42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</row>
    <row r="48" spans="1:20" ht="20.25" customHeight="1" x14ac:dyDescent="0.25">
      <c r="A48" s="54" t="s">
        <v>43</v>
      </c>
      <c r="B48" s="8" t="s">
        <v>22</v>
      </c>
      <c r="C48" s="12">
        <f>D48+G48+H48+I48</f>
        <v>1454176540</v>
      </c>
      <c r="D48" s="12">
        <f>D50+D51</f>
        <v>386332000</v>
      </c>
      <c r="E48" s="9" t="s">
        <v>23</v>
      </c>
      <c r="F48" s="9" t="s">
        <v>23</v>
      </c>
      <c r="G48" s="12">
        <v>388396000</v>
      </c>
      <c r="H48" s="12">
        <v>339724270</v>
      </c>
      <c r="I48" s="12">
        <v>339724270</v>
      </c>
      <c r="J48" s="7">
        <v>0</v>
      </c>
      <c r="K48" s="66" t="s">
        <v>44</v>
      </c>
      <c r="L48" s="52" t="s">
        <v>45</v>
      </c>
      <c r="M48" s="84">
        <v>7341</v>
      </c>
      <c r="N48" s="85" t="s">
        <v>23</v>
      </c>
      <c r="O48" s="85" t="s">
        <v>23</v>
      </c>
      <c r="P48" s="56">
        <v>7380</v>
      </c>
      <c r="Q48" s="56">
        <v>6455</v>
      </c>
      <c r="R48" s="56">
        <v>6455</v>
      </c>
      <c r="S48" s="85" t="s">
        <v>23</v>
      </c>
      <c r="T48" s="56">
        <f>M48+P48+Q48+R48</f>
        <v>27631</v>
      </c>
    </row>
    <row r="49" spans="1:20" ht="67.5" x14ac:dyDescent="0.25">
      <c r="A49" s="54"/>
      <c r="B49" s="5" t="s">
        <v>26</v>
      </c>
      <c r="C49" s="9" t="s">
        <v>23</v>
      </c>
      <c r="D49" s="9" t="s">
        <v>23</v>
      </c>
      <c r="E49" s="9" t="s">
        <v>23</v>
      </c>
      <c r="F49" s="9" t="s">
        <v>23</v>
      </c>
      <c r="G49" s="9" t="s">
        <v>23</v>
      </c>
      <c r="H49" s="9" t="s">
        <v>23</v>
      </c>
      <c r="I49" s="9" t="s">
        <v>23</v>
      </c>
      <c r="J49" s="9" t="s">
        <v>23</v>
      </c>
      <c r="K49" s="66"/>
      <c r="L49" s="52"/>
      <c r="M49" s="84"/>
      <c r="N49" s="56"/>
      <c r="O49" s="56"/>
      <c r="P49" s="56"/>
      <c r="Q49" s="56"/>
      <c r="R49" s="56"/>
      <c r="S49" s="56"/>
      <c r="T49" s="56"/>
    </row>
    <row r="50" spans="1:20" ht="56.25" x14ac:dyDescent="0.25">
      <c r="A50" s="54"/>
      <c r="B50" s="5" t="s">
        <v>27</v>
      </c>
      <c r="C50" s="10">
        <f>D50+G50+H50+I50</f>
        <v>1362149200</v>
      </c>
      <c r="D50" s="10">
        <v>347698800</v>
      </c>
      <c r="E50" s="9" t="s">
        <v>23</v>
      </c>
      <c r="F50" s="9" t="s">
        <v>23</v>
      </c>
      <c r="G50" s="10">
        <v>368976200</v>
      </c>
      <c r="H50" s="10">
        <v>322737100</v>
      </c>
      <c r="I50" s="10">
        <v>322737100</v>
      </c>
      <c r="J50" s="9" t="s">
        <v>23</v>
      </c>
      <c r="K50" s="66"/>
      <c r="L50" s="52"/>
      <c r="M50" s="84"/>
      <c r="N50" s="56"/>
      <c r="O50" s="56"/>
      <c r="P50" s="56"/>
      <c r="Q50" s="56"/>
      <c r="R50" s="56"/>
      <c r="S50" s="56"/>
      <c r="T50" s="56"/>
    </row>
    <row r="51" spans="1:20" ht="33.75" x14ac:dyDescent="0.25">
      <c r="A51" s="54"/>
      <c r="B51" s="5" t="s">
        <v>28</v>
      </c>
      <c r="C51" s="10">
        <f>D51+G51+H51+I51</f>
        <v>92027340</v>
      </c>
      <c r="D51" s="11">
        <v>38633200</v>
      </c>
      <c r="E51" s="9" t="s">
        <v>23</v>
      </c>
      <c r="F51" s="9" t="s">
        <v>23</v>
      </c>
      <c r="G51" s="10">
        <v>19419800</v>
      </c>
      <c r="H51" s="10">
        <v>16987170</v>
      </c>
      <c r="I51" s="10">
        <v>16987170</v>
      </c>
      <c r="J51" s="9" t="s">
        <v>23</v>
      </c>
      <c r="K51" s="66"/>
      <c r="L51" s="52"/>
      <c r="M51" s="84"/>
      <c r="N51" s="56"/>
      <c r="O51" s="56"/>
      <c r="P51" s="56"/>
      <c r="Q51" s="56"/>
      <c r="R51" s="56"/>
      <c r="S51" s="56"/>
      <c r="T51" s="56"/>
    </row>
    <row r="52" spans="1:20" ht="22.5" x14ac:dyDescent="0.25">
      <c r="A52" s="54"/>
      <c r="B52" s="5" t="s">
        <v>29</v>
      </c>
      <c r="C52" s="9" t="s">
        <v>23</v>
      </c>
      <c r="D52" s="9" t="s">
        <v>23</v>
      </c>
      <c r="E52" s="9" t="s">
        <v>23</v>
      </c>
      <c r="F52" s="9" t="s">
        <v>23</v>
      </c>
      <c r="G52" s="9" t="s">
        <v>23</v>
      </c>
      <c r="H52" s="9" t="s">
        <v>23</v>
      </c>
      <c r="I52" s="9" t="s">
        <v>23</v>
      </c>
      <c r="J52" s="9" t="s">
        <v>23</v>
      </c>
      <c r="K52" s="66"/>
      <c r="L52" s="52"/>
      <c r="M52" s="84"/>
      <c r="N52" s="56"/>
      <c r="O52" s="56"/>
      <c r="P52" s="56"/>
      <c r="Q52" s="56"/>
      <c r="R52" s="56"/>
      <c r="S52" s="56"/>
      <c r="T52" s="56"/>
    </row>
    <row r="53" spans="1:20" ht="22.5" x14ac:dyDescent="0.25">
      <c r="A53" s="52" t="s">
        <v>46</v>
      </c>
      <c r="B53" s="8" t="s">
        <v>22</v>
      </c>
      <c r="C53" s="12">
        <f>C17+C27+C32+C42+C48</f>
        <v>1574411341</v>
      </c>
      <c r="D53" s="12">
        <f>D17+D27+D32+D42+D48</f>
        <v>404382219</v>
      </c>
      <c r="E53" s="12">
        <f>E17+E27+E32+E42</f>
        <v>18009219</v>
      </c>
      <c r="F53" s="12">
        <f>F17+F27+F32+F42</f>
        <v>18009219</v>
      </c>
      <c r="G53" s="12">
        <f>G17+G27+G32+G42+G48</f>
        <v>406405219</v>
      </c>
      <c r="H53" s="12">
        <f>H17+H27+H32+H42+H48</f>
        <v>357733489</v>
      </c>
      <c r="I53" s="12">
        <f>I17+I27+I32+I42+I48</f>
        <v>357733489</v>
      </c>
      <c r="J53" s="12">
        <v>12138487</v>
      </c>
      <c r="K53" s="7" t="s">
        <v>47</v>
      </c>
      <c r="L53" s="7" t="s">
        <v>47</v>
      </c>
      <c r="M53" s="7" t="s">
        <v>47</v>
      </c>
      <c r="N53" s="7" t="s">
        <v>47</v>
      </c>
      <c r="O53" s="7" t="s">
        <v>47</v>
      </c>
      <c r="P53" s="7" t="s">
        <v>47</v>
      </c>
      <c r="Q53" s="7" t="s">
        <v>47</v>
      </c>
      <c r="R53" s="7" t="s">
        <v>47</v>
      </c>
      <c r="S53" s="7" t="s">
        <v>47</v>
      </c>
      <c r="T53" s="7" t="s">
        <v>47</v>
      </c>
    </row>
    <row r="54" spans="1:20" ht="67.5" x14ac:dyDescent="0.25">
      <c r="A54" s="52"/>
      <c r="B54" s="8" t="s">
        <v>26</v>
      </c>
      <c r="C54" s="9" t="s">
        <v>23</v>
      </c>
      <c r="D54" s="9" t="s">
        <v>23</v>
      </c>
      <c r="E54" s="9" t="s">
        <v>23</v>
      </c>
      <c r="F54" s="9" t="s">
        <v>23</v>
      </c>
      <c r="G54" s="9" t="s">
        <v>23</v>
      </c>
      <c r="H54" s="9" t="s">
        <v>23</v>
      </c>
      <c r="I54" s="9" t="s">
        <v>23</v>
      </c>
      <c r="J54" s="9" t="s">
        <v>23</v>
      </c>
      <c r="K54" s="7" t="s">
        <v>47</v>
      </c>
      <c r="L54" s="7" t="s">
        <v>47</v>
      </c>
      <c r="M54" s="7" t="s">
        <v>47</v>
      </c>
      <c r="N54" s="7" t="s">
        <v>47</v>
      </c>
      <c r="O54" s="7" t="s">
        <v>47</v>
      </c>
      <c r="P54" s="7" t="s">
        <v>47</v>
      </c>
      <c r="Q54" s="7" t="s">
        <v>47</v>
      </c>
      <c r="R54" s="7" t="s">
        <v>47</v>
      </c>
      <c r="S54" s="7" t="s">
        <v>47</v>
      </c>
      <c r="T54" s="7" t="s">
        <v>47</v>
      </c>
    </row>
    <row r="55" spans="1:20" ht="56.25" x14ac:dyDescent="0.25">
      <c r="A55" s="52"/>
      <c r="B55" s="8" t="s">
        <v>27</v>
      </c>
      <c r="C55" s="10">
        <f>D55+G55+H55+I55</f>
        <v>1362149200</v>
      </c>
      <c r="D55" s="10">
        <v>347698800</v>
      </c>
      <c r="E55" s="9" t="s">
        <v>23</v>
      </c>
      <c r="F55" s="9" t="s">
        <v>23</v>
      </c>
      <c r="G55" s="10">
        <v>368976200</v>
      </c>
      <c r="H55" s="10">
        <v>322737100</v>
      </c>
      <c r="I55" s="10">
        <v>322737100</v>
      </c>
      <c r="J55" s="9" t="s">
        <v>23</v>
      </c>
      <c r="K55" s="7" t="s">
        <v>47</v>
      </c>
      <c r="L55" s="7" t="s">
        <v>47</v>
      </c>
      <c r="M55" s="7" t="s">
        <v>47</v>
      </c>
      <c r="N55" s="7" t="s">
        <v>47</v>
      </c>
      <c r="O55" s="7" t="s">
        <v>47</v>
      </c>
      <c r="P55" s="7" t="s">
        <v>47</v>
      </c>
      <c r="Q55" s="7" t="s">
        <v>47</v>
      </c>
      <c r="R55" s="7" t="s">
        <v>47</v>
      </c>
      <c r="S55" s="7" t="s">
        <v>47</v>
      </c>
      <c r="T55" s="7" t="s">
        <v>47</v>
      </c>
    </row>
    <row r="56" spans="1:20" ht="33.75" x14ac:dyDescent="0.25">
      <c r="A56" s="52"/>
      <c r="B56" s="8" t="s">
        <v>28</v>
      </c>
      <c r="C56" s="12">
        <f>C20+C30+C35+C45+C51</f>
        <v>212262141</v>
      </c>
      <c r="D56" s="12">
        <f t="shared" ref="D56" si="0">D20+D30+D35+D45+D51</f>
        <v>56683419</v>
      </c>
      <c r="E56" s="12">
        <f>E20+E30+E35+E45</f>
        <v>18009219</v>
      </c>
      <c r="F56" s="12">
        <f>F20+F30+F35+F45</f>
        <v>18009219</v>
      </c>
      <c r="G56" s="12">
        <f>G20+G30+G35+G45+G51</f>
        <v>37429019</v>
      </c>
      <c r="H56" s="12">
        <f>H20+H30+H35+H45+H51</f>
        <v>34996389</v>
      </c>
      <c r="I56" s="12">
        <f>I20+I30+I35+I45+I51</f>
        <v>34996389</v>
      </c>
      <c r="J56" s="12">
        <f>J45</f>
        <v>12138487</v>
      </c>
      <c r="K56" s="7" t="s">
        <v>47</v>
      </c>
      <c r="L56" s="7" t="s">
        <v>47</v>
      </c>
      <c r="M56" s="7" t="s">
        <v>47</v>
      </c>
      <c r="N56" s="7" t="s">
        <v>47</v>
      </c>
      <c r="O56" s="7" t="s">
        <v>47</v>
      </c>
      <c r="P56" s="7" t="s">
        <v>47</v>
      </c>
      <c r="Q56" s="7" t="s">
        <v>47</v>
      </c>
      <c r="R56" s="7" t="s">
        <v>47</v>
      </c>
      <c r="S56" s="7" t="s">
        <v>47</v>
      </c>
      <c r="T56" s="7" t="s">
        <v>47</v>
      </c>
    </row>
    <row r="57" spans="1:20" ht="22.5" x14ac:dyDescent="0.25">
      <c r="A57" s="52"/>
      <c r="B57" s="8" t="s">
        <v>29</v>
      </c>
      <c r="C57" s="9" t="s">
        <v>23</v>
      </c>
      <c r="D57" s="9" t="s">
        <v>23</v>
      </c>
      <c r="E57" s="9" t="s">
        <v>23</v>
      </c>
      <c r="F57" s="9" t="s">
        <v>23</v>
      </c>
      <c r="G57" s="9" t="s">
        <v>23</v>
      </c>
      <c r="H57" s="9" t="s">
        <v>23</v>
      </c>
      <c r="I57" s="9" t="s">
        <v>23</v>
      </c>
      <c r="J57" s="9" t="s">
        <v>23</v>
      </c>
      <c r="K57" s="7" t="s">
        <v>47</v>
      </c>
      <c r="L57" s="7" t="s">
        <v>47</v>
      </c>
      <c r="M57" s="7" t="s">
        <v>47</v>
      </c>
      <c r="N57" s="7" t="s">
        <v>47</v>
      </c>
      <c r="O57" s="7" t="s">
        <v>47</v>
      </c>
      <c r="P57" s="7" t="s">
        <v>47</v>
      </c>
      <c r="Q57" s="7" t="s">
        <v>47</v>
      </c>
      <c r="R57" s="7" t="s">
        <v>47</v>
      </c>
      <c r="S57" s="7" t="s">
        <v>47</v>
      </c>
      <c r="T57" s="7" t="s">
        <v>47</v>
      </c>
    </row>
    <row r="58" spans="1:20" s="3" customFormat="1" ht="12.75" customHeight="1" x14ac:dyDescent="0.15">
      <c r="A58" s="87" t="s">
        <v>143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</row>
    <row r="59" spans="1:20" s="3" customFormat="1" ht="12.75" customHeight="1" x14ac:dyDescent="0.15">
      <c r="A59" s="87" t="s">
        <v>94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</row>
    <row r="60" spans="1:20" s="3" customFormat="1" ht="68.25" customHeight="1" x14ac:dyDescent="0.15">
      <c r="A60" s="67" t="s">
        <v>72</v>
      </c>
      <c r="B60" s="67"/>
      <c r="C60" s="67"/>
      <c r="D60" s="67"/>
      <c r="E60" s="67"/>
      <c r="F60" s="67"/>
      <c r="G60" s="67"/>
      <c r="H60" s="67"/>
      <c r="I60" s="67"/>
      <c r="J60" s="67"/>
      <c r="K60" s="13" t="s">
        <v>24</v>
      </c>
      <c r="L60" s="14" t="s">
        <v>95</v>
      </c>
      <c r="M60" s="15">
        <v>4</v>
      </c>
      <c r="N60" s="15">
        <v>16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>
        <f>M60+N60</f>
        <v>20</v>
      </c>
    </row>
    <row r="61" spans="1:20" s="3" customFormat="1" ht="57.75" customHeight="1" x14ac:dyDescent="0.1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14" t="s">
        <v>24</v>
      </c>
      <c r="L61" s="17" t="s">
        <v>96</v>
      </c>
      <c r="M61" s="23">
        <v>143</v>
      </c>
      <c r="N61" s="23">
        <v>555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>
        <f>M61+N61</f>
        <v>698</v>
      </c>
    </row>
    <row r="62" spans="1:20" s="3" customFormat="1" ht="68.25" customHeight="1" x14ac:dyDescent="0.1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14" t="s">
        <v>24</v>
      </c>
      <c r="L62" s="17" t="s">
        <v>97</v>
      </c>
      <c r="M62" s="23">
        <v>2135.1</v>
      </c>
      <c r="N62" s="23">
        <v>7589.4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>
        <f>M62+N62</f>
        <v>9724.5</v>
      </c>
    </row>
    <row r="63" spans="1:20" s="3" customFormat="1" ht="13.5" customHeight="1" x14ac:dyDescent="0.2">
      <c r="A63" s="68" t="s">
        <v>128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70"/>
      <c r="T63" s="18"/>
    </row>
    <row r="64" spans="1:20" s="3" customFormat="1" ht="33.75" customHeight="1" x14ac:dyDescent="0.2">
      <c r="A64" s="71" t="s">
        <v>98</v>
      </c>
      <c r="B64" s="20" t="s">
        <v>22</v>
      </c>
      <c r="C64" s="21">
        <f>C67+C66+C65</f>
        <v>160849186</v>
      </c>
      <c r="D64" s="21">
        <f>D67+D66+D65</f>
        <v>126007152</v>
      </c>
      <c r="E64" s="21">
        <v>34842034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67" t="s">
        <v>44</v>
      </c>
      <c r="L64" s="71" t="s">
        <v>122</v>
      </c>
      <c r="M64" s="67">
        <v>33</v>
      </c>
      <c r="N64" s="72" t="s">
        <v>23</v>
      </c>
      <c r="O64" s="72" t="s">
        <v>23</v>
      </c>
      <c r="P64" s="72" t="s">
        <v>23</v>
      </c>
      <c r="Q64" s="72" t="s">
        <v>23</v>
      </c>
      <c r="R64" s="72" t="s">
        <v>23</v>
      </c>
      <c r="S64" s="72" t="s">
        <v>23</v>
      </c>
      <c r="T64" s="67">
        <v>33</v>
      </c>
    </row>
    <row r="65" spans="1:20" s="3" customFormat="1" ht="59.25" customHeight="1" x14ac:dyDescent="0.15">
      <c r="A65" s="71"/>
      <c r="B65" s="14" t="s">
        <v>26</v>
      </c>
      <c r="C65" s="21">
        <v>14345200</v>
      </c>
      <c r="D65" s="21">
        <v>14345200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67"/>
      <c r="L65" s="71"/>
      <c r="M65" s="67"/>
      <c r="N65" s="67"/>
      <c r="O65" s="67"/>
      <c r="P65" s="67"/>
      <c r="Q65" s="67"/>
      <c r="R65" s="67"/>
      <c r="S65" s="67"/>
      <c r="T65" s="67"/>
    </row>
    <row r="66" spans="1:20" s="3" customFormat="1" ht="58.5" customHeight="1" x14ac:dyDescent="0.15">
      <c r="A66" s="71"/>
      <c r="B66" s="14" t="s">
        <v>27</v>
      </c>
      <c r="C66" s="21">
        <f>D66</f>
        <v>91690600</v>
      </c>
      <c r="D66" s="21">
        <v>91690600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67"/>
      <c r="L66" s="71"/>
      <c r="M66" s="67"/>
      <c r="N66" s="67"/>
      <c r="O66" s="67"/>
      <c r="P66" s="67"/>
      <c r="Q66" s="67"/>
      <c r="R66" s="67"/>
      <c r="S66" s="67"/>
      <c r="T66" s="67"/>
    </row>
    <row r="67" spans="1:20" s="3" customFormat="1" ht="35.25" customHeight="1" x14ac:dyDescent="0.15">
      <c r="A67" s="71"/>
      <c r="B67" s="14" t="s">
        <v>31</v>
      </c>
      <c r="C67" s="21">
        <f>D67+E67</f>
        <v>54813386</v>
      </c>
      <c r="D67" s="21">
        <v>19971352</v>
      </c>
      <c r="E67" s="21">
        <v>34842034</v>
      </c>
      <c r="F67" s="16" t="s">
        <v>23</v>
      </c>
      <c r="G67" s="16" t="s">
        <v>23</v>
      </c>
      <c r="H67" s="16" t="s">
        <v>23</v>
      </c>
      <c r="I67" s="16" t="s">
        <v>23</v>
      </c>
      <c r="J67" s="16" t="s">
        <v>23</v>
      </c>
      <c r="K67" s="67"/>
      <c r="L67" s="71"/>
      <c r="M67" s="67"/>
      <c r="N67" s="67"/>
      <c r="O67" s="67"/>
      <c r="P67" s="67"/>
      <c r="Q67" s="67"/>
      <c r="R67" s="67"/>
      <c r="S67" s="67"/>
      <c r="T67" s="67"/>
    </row>
    <row r="68" spans="1:20" s="3" customFormat="1" ht="24" customHeight="1" x14ac:dyDescent="0.15">
      <c r="A68" s="71"/>
      <c r="B68" s="14" t="s">
        <v>29</v>
      </c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67"/>
      <c r="L68" s="71"/>
      <c r="M68" s="67"/>
      <c r="N68" s="67"/>
      <c r="O68" s="67"/>
      <c r="P68" s="67"/>
      <c r="Q68" s="67"/>
      <c r="R68" s="67"/>
      <c r="S68" s="67"/>
      <c r="T68" s="67"/>
    </row>
    <row r="69" spans="1:20" s="3" customFormat="1" ht="22.5" x14ac:dyDescent="0.2">
      <c r="A69" s="73" t="s">
        <v>121</v>
      </c>
      <c r="B69" s="20" t="s">
        <v>22</v>
      </c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74" t="s">
        <v>24</v>
      </c>
      <c r="L69" s="71" t="s">
        <v>99</v>
      </c>
      <c r="M69" s="74">
        <v>10</v>
      </c>
      <c r="N69" s="74">
        <v>111</v>
      </c>
      <c r="O69" s="72" t="s">
        <v>23</v>
      </c>
      <c r="P69" s="72" t="s">
        <v>23</v>
      </c>
      <c r="Q69" s="72" t="s">
        <v>23</v>
      </c>
      <c r="R69" s="72" t="s">
        <v>23</v>
      </c>
      <c r="S69" s="72" t="s">
        <v>23</v>
      </c>
      <c r="T69" s="74">
        <f>M69+N69</f>
        <v>121</v>
      </c>
    </row>
    <row r="70" spans="1:20" s="3" customFormat="1" ht="57.75" customHeight="1" x14ac:dyDescent="0.15">
      <c r="A70" s="73"/>
      <c r="B70" s="14" t="s">
        <v>26</v>
      </c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74"/>
      <c r="L70" s="71"/>
      <c r="M70" s="74"/>
      <c r="N70" s="74"/>
      <c r="O70" s="67"/>
      <c r="P70" s="67"/>
      <c r="Q70" s="67"/>
      <c r="R70" s="67"/>
      <c r="S70" s="67"/>
      <c r="T70" s="74"/>
    </row>
    <row r="71" spans="1:20" s="3" customFormat="1" ht="54.75" customHeight="1" x14ac:dyDescent="0.15">
      <c r="A71" s="73"/>
      <c r="B71" s="14" t="s">
        <v>27</v>
      </c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74"/>
      <c r="L71" s="71"/>
      <c r="M71" s="74"/>
      <c r="N71" s="74"/>
      <c r="O71" s="67"/>
      <c r="P71" s="67"/>
      <c r="Q71" s="67"/>
      <c r="R71" s="67"/>
      <c r="S71" s="67"/>
      <c r="T71" s="74"/>
    </row>
    <row r="72" spans="1:20" s="3" customFormat="1" ht="33.75" customHeight="1" x14ac:dyDescent="0.15">
      <c r="A72" s="73"/>
      <c r="B72" s="14" t="s">
        <v>31</v>
      </c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74"/>
      <c r="L72" s="71"/>
      <c r="M72" s="74"/>
      <c r="N72" s="74"/>
      <c r="O72" s="67"/>
      <c r="P72" s="67"/>
      <c r="Q72" s="67"/>
      <c r="R72" s="67"/>
      <c r="S72" s="67"/>
      <c r="T72" s="74"/>
    </row>
    <row r="73" spans="1:20" s="3" customFormat="1" ht="22.5" x14ac:dyDescent="0.15">
      <c r="A73" s="73"/>
      <c r="B73" s="14" t="s">
        <v>29</v>
      </c>
      <c r="C73" s="16" t="s">
        <v>23</v>
      </c>
      <c r="D73" s="16" t="s">
        <v>23</v>
      </c>
      <c r="E73" s="16" t="s">
        <v>23</v>
      </c>
      <c r="F73" s="16" t="s">
        <v>23</v>
      </c>
      <c r="G73" s="16" t="s">
        <v>23</v>
      </c>
      <c r="H73" s="16" t="s">
        <v>23</v>
      </c>
      <c r="I73" s="16" t="s">
        <v>23</v>
      </c>
      <c r="J73" s="16" t="s">
        <v>23</v>
      </c>
      <c r="K73" s="74"/>
      <c r="L73" s="71"/>
      <c r="M73" s="74"/>
      <c r="N73" s="74"/>
      <c r="O73" s="67"/>
      <c r="P73" s="67"/>
      <c r="Q73" s="67"/>
      <c r="R73" s="67"/>
      <c r="S73" s="67"/>
      <c r="T73" s="74"/>
    </row>
    <row r="74" spans="1:20" s="3" customFormat="1" ht="22.5" x14ac:dyDescent="0.2">
      <c r="A74" s="71" t="s">
        <v>100</v>
      </c>
      <c r="B74" s="20" t="s">
        <v>22</v>
      </c>
      <c r="C74" s="16" t="s">
        <v>23</v>
      </c>
      <c r="D74" s="16" t="s">
        <v>23</v>
      </c>
      <c r="E74" s="16" t="s">
        <v>23</v>
      </c>
      <c r="F74" s="16" t="s">
        <v>23</v>
      </c>
      <c r="G74" s="16" t="s">
        <v>23</v>
      </c>
      <c r="H74" s="16" t="s">
        <v>23</v>
      </c>
      <c r="I74" s="16" t="s">
        <v>23</v>
      </c>
      <c r="J74" s="16" t="s">
        <v>23</v>
      </c>
      <c r="K74" s="74" t="s">
        <v>24</v>
      </c>
      <c r="L74" s="71" t="s">
        <v>123</v>
      </c>
      <c r="M74" s="74">
        <v>31</v>
      </c>
      <c r="N74" s="74">
        <v>66</v>
      </c>
      <c r="O74" s="72" t="s">
        <v>23</v>
      </c>
      <c r="P74" s="72" t="s">
        <v>23</v>
      </c>
      <c r="Q74" s="72" t="s">
        <v>23</v>
      </c>
      <c r="R74" s="72" t="s">
        <v>23</v>
      </c>
      <c r="S74" s="72" t="s">
        <v>23</v>
      </c>
      <c r="T74" s="74">
        <f>M74+N74</f>
        <v>97</v>
      </c>
    </row>
    <row r="75" spans="1:20" s="3" customFormat="1" ht="56.25" customHeight="1" x14ac:dyDescent="0.15">
      <c r="A75" s="71"/>
      <c r="B75" s="14" t="s">
        <v>26</v>
      </c>
      <c r="C75" s="16" t="s">
        <v>23</v>
      </c>
      <c r="D75" s="16" t="s">
        <v>23</v>
      </c>
      <c r="E75" s="16" t="s">
        <v>23</v>
      </c>
      <c r="F75" s="16" t="s">
        <v>23</v>
      </c>
      <c r="G75" s="16" t="s">
        <v>23</v>
      </c>
      <c r="H75" s="16" t="s">
        <v>23</v>
      </c>
      <c r="I75" s="16" t="s">
        <v>23</v>
      </c>
      <c r="J75" s="16" t="s">
        <v>23</v>
      </c>
      <c r="K75" s="74"/>
      <c r="L75" s="71"/>
      <c r="M75" s="74"/>
      <c r="N75" s="74"/>
      <c r="O75" s="67"/>
      <c r="P75" s="67"/>
      <c r="Q75" s="67"/>
      <c r="R75" s="67"/>
      <c r="S75" s="67"/>
      <c r="T75" s="74"/>
    </row>
    <row r="76" spans="1:20" s="3" customFormat="1" ht="56.25" x14ac:dyDescent="0.15">
      <c r="A76" s="71"/>
      <c r="B76" s="14" t="s">
        <v>27</v>
      </c>
      <c r="C76" s="16" t="s">
        <v>23</v>
      </c>
      <c r="D76" s="16" t="s">
        <v>23</v>
      </c>
      <c r="E76" s="16" t="s">
        <v>23</v>
      </c>
      <c r="F76" s="16" t="s">
        <v>23</v>
      </c>
      <c r="G76" s="16" t="s">
        <v>23</v>
      </c>
      <c r="H76" s="16" t="s">
        <v>23</v>
      </c>
      <c r="I76" s="16" t="s">
        <v>23</v>
      </c>
      <c r="J76" s="16" t="s">
        <v>23</v>
      </c>
      <c r="K76" s="74"/>
      <c r="L76" s="71"/>
      <c r="M76" s="74"/>
      <c r="N76" s="74"/>
      <c r="O76" s="67"/>
      <c r="P76" s="67"/>
      <c r="Q76" s="67"/>
      <c r="R76" s="67"/>
      <c r="S76" s="67"/>
      <c r="T76" s="74"/>
    </row>
    <row r="77" spans="1:20" s="3" customFormat="1" ht="33" customHeight="1" x14ac:dyDescent="0.15">
      <c r="A77" s="71"/>
      <c r="B77" s="14" t="s">
        <v>31</v>
      </c>
      <c r="C77" s="16" t="s">
        <v>23</v>
      </c>
      <c r="D77" s="16" t="s">
        <v>23</v>
      </c>
      <c r="E77" s="16" t="s">
        <v>23</v>
      </c>
      <c r="F77" s="16" t="s">
        <v>23</v>
      </c>
      <c r="G77" s="16" t="s">
        <v>23</v>
      </c>
      <c r="H77" s="16" t="s">
        <v>23</v>
      </c>
      <c r="I77" s="16" t="s">
        <v>23</v>
      </c>
      <c r="J77" s="16" t="s">
        <v>23</v>
      </c>
      <c r="K77" s="74"/>
      <c r="L77" s="71"/>
      <c r="M77" s="74"/>
      <c r="N77" s="74"/>
      <c r="O77" s="67"/>
      <c r="P77" s="67"/>
      <c r="Q77" s="67"/>
      <c r="R77" s="67"/>
      <c r="S77" s="67"/>
      <c r="T77" s="74"/>
    </row>
    <row r="78" spans="1:20" s="3" customFormat="1" ht="22.5" x14ac:dyDescent="0.15">
      <c r="A78" s="71"/>
      <c r="B78" s="14" t="s">
        <v>29</v>
      </c>
      <c r="C78" s="16" t="s">
        <v>23</v>
      </c>
      <c r="D78" s="16" t="s">
        <v>23</v>
      </c>
      <c r="E78" s="16" t="s">
        <v>23</v>
      </c>
      <c r="F78" s="16" t="s">
        <v>23</v>
      </c>
      <c r="G78" s="16" t="s">
        <v>23</v>
      </c>
      <c r="H78" s="16" t="s">
        <v>23</v>
      </c>
      <c r="I78" s="16" t="s">
        <v>23</v>
      </c>
      <c r="J78" s="16" t="s">
        <v>23</v>
      </c>
      <c r="K78" s="74"/>
      <c r="L78" s="71"/>
      <c r="M78" s="74"/>
      <c r="N78" s="74"/>
      <c r="O78" s="67"/>
      <c r="P78" s="67"/>
      <c r="Q78" s="67"/>
      <c r="R78" s="67"/>
      <c r="S78" s="67"/>
      <c r="T78" s="74"/>
    </row>
    <row r="79" spans="1:20" s="3" customFormat="1" ht="22.5" x14ac:dyDescent="0.15">
      <c r="A79" s="75" t="s">
        <v>144</v>
      </c>
      <c r="B79" s="24" t="s">
        <v>55</v>
      </c>
      <c r="C79" s="21">
        <f>C82+C81+C80</f>
        <v>160849186</v>
      </c>
      <c r="D79" s="21">
        <f>D82+D81+D80</f>
        <v>126007152</v>
      </c>
      <c r="E79" s="21">
        <v>34842034</v>
      </c>
      <c r="F79" s="16" t="s">
        <v>23</v>
      </c>
      <c r="G79" s="16" t="s">
        <v>23</v>
      </c>
      <c r="H79" s="16" t="s">
        <v>23</v>
      </c>
      <c r="I79" s="16" t="s">
        <v>23</v>
      </c>
      <c r="J79" s="16" t="s">
        <v>23</v>
      </c>
      <c r="K79" s="24" t="s">
        <v>47</v>
      </c>
      <c r="L79" s="24" t="s">
        <v>47</v>
      </c>
      <c r="M79" s="24" t="s">
        <v>47</v>
      </c>
      <c r="N79" s="24" t="s">
        <v>47</v>
      </c>
      <c r="O79" s="24" t="s">
        <v>47</v>
      </c>
      <c r="P79" s="24" t="s">
        <v>47</v>
      </c>
      <c r="Q79" s="24" t="s">
        <v>47</v>
      </c>
      <c r="R79" s="24" t="s">
        <v>47</v>
      </c>
      <c r="S79" s="24" t="s">
        <v>47</v>
      </c>
      <c r="T79" s="24" t="s">
        <v>47</v>
      </c>
    </row>
    <row r="80" spans="1:20" s="3" customFormat="1" ht="55.5" customHeight="1" x14ac:dyDescent="0.15">
      <c r="A80" s="75"/>
      <c r="B80" s="24" t="s">
        <v>26</v>
      </c>
      <c r="C80" s="21">
        <v>14345200</v>
      </c>
      <c r="D80" s="21">
        <v>14345200</v>
      </c>
      <c r="E80" s="16" t="s">
        <v>23</v>
      </c>
      <c r="F80" s="16" t="s">
        <v>23</v>
      </c>
      <c r="G80" s="16" t="s">
        <v>23</v>
      </c>
      <c r="H80" s="16" t="s">
        <v>23</v>
      </c>
      <c r="I80" s="16" t="s">
        <v>23</v>
      </c>
      <c r="J80" s="16" t="s">
        <v>23</v>
      </c>
      <c r="K80" s="24" t="s">
        <v>47</v>
      </c>
      <c r="L80" s="24" t="s">
        <v>47</v>
      </c>
      <c r="M80" s="24" t="s">
        <v>47</v>
      </c>
      <c r="N80" s="24" t="s">
        <v>47</v>
      </c>
      <c r="O80" s="24" t="s">
        <v>47</v>
      </c>
      <c r="P80" s="24" t="s">
        <v>47</v>
      </c>
      <c r="Q80" s="24" t="s">
        <v>47</v>
      </c>
      <c r="R80" s="24" t="s">
        <v>47</v>
      </c>
      <c r="S80" s="24" t="s">
        <v>47</v>
      </c>
      <c r="T80" s="24" t="s">
        <v>47</v>
      </c>
    </row>
    <row r="81" spans="1:20" s="3" customFormat="1" ht="56.25" x14ac:dyDescent="0.15">
      <c r="A81" s="75"/>
      <c r="B81" s="24" t="s">
        <v>27</v>
      </c>
      <c r="C81" s="21">
        <f>C66</f>
        <v>91690600</v>
      </c>
      <c r="D81" s="21">
        <f>D66</f>
        <v>91690600</v>
      </c>
      <c r="E81" s="16" t="s">
        <v>23</v>
      </c>
      <c r="F81" s="16" t="s">
        <v>23</v>
      </c>
      <c r="G81" s="16" t="s">
        <v>23</v>
      </c>
      <c r="H81" s="16" t="s">
        <v>23</v>
      </c>
      <c r="I81" s="16" t="s">
        <v>23</v>
      </c>
      <c r="J81" s="16" t="s">
        <v>23</v>
      </c>
      <c r="K81" s="24" t="s">
        <v>47</v>
      </c>
      <c r="L81" s="24" t="s">
        <v>47</v>
      </c>
      <c r="M81" s="24" t="s">
        <v>47</v>
      </c>
      <c r="N81" s="24" t="s">
        <v>47</v>
      </c>
      <c r="O81" s="24" t="s">
        <v>47</v>
      </c>
      <c r="P81" s="24" t="s">
        <v>47</v>
      </c>
      <c r="Q81" s="24" t="s">
        <v>47</v>
      </c>
      <c r="R81" s="24" t="s">
        <v>47</v>
      </c>
      <c r="S81" s="24" t="s">
        <v>47</v>
      </c>
      <c r="T81" s="24" t="s">
        <v>47</v>
      </c>
    </row>
    <row r="82" spans="1:20" s="3" customFormat="1" ht="32.25" customHeight="1" x14ac:dyDescent="0.15">
      <c r="A82" s="75"/>
      <c r="B82" s="24" t="s">
        <v>31</v>
      </c>
      <c r="C82" s="21">
        <f>D82+E82</f>
        <v>54813386</v>
      </c>
      <c r="D82" s="21">
        <v>19971352</v>
      </c>
      <c r="E82" s="21">
        <v>34842034</v>
      </c>
      <c r="F82" s="16" t="s">
        <v>23</v>
      </c>
      <c r="G82" s="16" t="s">
        <v>23</v>
      </c>
      <c r="H82" s="16" t="s">
        <v>23</v>
      </c>
      <c r="I82" s="16" t="s">
        <v>23</v>
      </c>
      <c r="J82" s="16" t="s">
        <v>23</v>
      </c>
      <c r="K82" s="24" t="s">
        <v>47</v>
      </c>
      <c r="L82" s="24" t="s">
        <v>47</v>
      </c>
      <c r="M82" s="24" t="s">
        <v>47</v>
      </c>
      <c r="N82" s="24" t="s">
        <v>47</v>
      </c>
      <c r="O82" s="24" t="s">
        <v>47</v>
      </c>
      <c r="P82" s="24" t="s">
        <v>47</v>
      </c>
      <c r="Q82" s="24" t="s">
        <v>47</v>
      </c>
      <c r="R82" s="24" t="s">
        <v>47</v>
      </c>
      <c r="S82" s="24" t="s">
        <v>47</v>
      </c>
      <c r="T82" s="24" t="s">
        <v>47</v>
      </c>
    </row>
    <row r="83" spans="1:20" s="3" customFormat="1" ht="21" customHeight="1" x14ac:dyDescent="0.15">
      <c r="A83" s="75"/>
      <c r="B83" s="24" t="s">
        <v>29</v>
      </c>
      <c r="C83" s="16" t="s">
        <v>23</v>
      </c>
      <c r="D83" s="16" t="s">
        <v>23</v>
      </c>
      <c r="E83" s="16" t="s">
        <v>23</v>
      </c>
      <c r="F83" s="16" t="s">
        <v>23</v>
      </c>
      <c r="G83" s="16" t="s">
        <v>23</v>
      </c>
      <c r="H83" s="16" t="s">
        <v>23</v>
      </c>
      <c r="I83" s="16" t="s">
        <v>23</v>
      </c>
      <c r="J83" s="16" t="s">
        <v>23</v>
      </c>
      <c r="K83" s="24" t="s">
        <v>47</v>
      </c>
      <c r="L83" s="24" t="s">
        <v>47</v>
      </c>
      <c r="M83" s="24" t="s">
        <v>47</v>
      </c>
      <c r="N83" s="24" t="s">
        <v>47</v>
      </c>
      <c r="O83" s="24" t="s">
        <v>47</v>
      </c>
      <c r="P83" s="24" t="s">
        <v>47</v>
      </c>
      <c r="Q83" s="24" t="s">
        <v>47</v>
      </c>
      <c r="R83" s="24" t="s">
        <v>47</v>
      </c>
      <c r="S83" s="24" t="s">
        <v>47</v>
      </c>
      <c r="T83" s="24" t="s">
        <v>47</v>
      </c>
    </row>
    <row r="84" spans="1:20" ht="15" customHeight="1" x14ac:dyDescent="0.25">
      <c r="A84" s="54" t="s">
        <v>48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 ht="15" customHeight="1" x14ac:dyDescent="0.25">
      <c r="A85" s="54" t="s">
        <v>49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</row>
    <row r="86" spans="1:20" ht="50.25" customHeight="1" x14ac:dyDescent="0.25">
      <c r="A86" s="54" t="s">
        <v>72</v>
      </c>
      <c r="B86" s="54"/>
      <c r="C86" s="54"/>
      <c r="D86" s="54"/>
      <c r="E86" s="54"/>
      <c r="F86" s="54"/>
      <c r="G86" s="54"/>
      <c r="H86" s="54"/>
      <c r="I86" s="54"/>
      <c r="J86" s="54"/>
      <c r="K86" s="66" t="s">
        <v>24</v>
      </c>
      <c r="L86" s="54" t="s">
        <v>130</v>
      </c>
      <c r="M86" s="54">
        <v>42</v>
      </c>
      <c r="N86" s="54">
        <v>28</v>
      </c>
      <c r="O86" s="76" t="s">
        <v>23</v>
      </c>
      <c r="P86" s="76" t="s">
        <v>23</v>
      </c>
      <c r="Q86" s="76" t="s">
        <v>23</v>
      </c>
      <c r="R86" s="76" t="s">
        <v>23</v>
      </c>
      <c r="S86" s="76" t="s">
        <v>23</v>
      </c>
      <c r="T86" s="52">
        <f>M86+N86</f>
        <v>70</v>
      </c>
    </row>
    <row r="87" spans="1:20" ht="37.5" customHeight="1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66"/>
      <c r="L87" s="54"/>
      <c r="M87" s="54"/>
      <c r="N87" s="54"/>
      <c r="O87" s="54"/>
      <c r="P87" s="54"/>
      <c r="Q87" s="54"/>
      <c r="R87" s="54"/>
      <c r="S87" s="54"/>
      <c r="T87" s="52"/>
    </row>
    <row r="88" spans="1:20" ht="168.75" customHeight="1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2" t="s">
        <v>51</v>
      </c>
      <c r="L88" s="5" t="s">
        <v>52</v>
      </c>
      <c r="M88" s="5">
        <v>131</v>
      </c>
      <c r="N88" s="5">
        <v>76</v>
      </c>
      <c r="O88" s="25" t="s">
        <v>23</v>
      </c>
      <c r="P88" s="25" t="s">
        <v>23</v>
      </c>
      <c r="Q88" s="25" t="s">
        <v>23</v>
      </c>
      <c r="R88" s="25" t="s">
        <v>23</v>
      </c>
      <c r="S88" s="25" t="s">
        <v>23</v>
      </c>
      <c r="T88" s="8">
        <f>M88+N88</f>
        <v>207</v>
      </c>
    </row>
    <row r="89" spans="1:20" ht="114" customHeight="1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2" t="s">
        <v>24</v>
      </c>
      <c r="L89" s="5" t="s">
        <v>53</v>
      </c>
      <c r="M89" s="26">
        <v>2144.8000000000002</v>
      </c>
      <c r="N89" s="26">
        <v>1221.8</v>
      </c>
      <c r="O89" s="25" t="s">
        <v>23</v>
      </c>
      <c r="P89" s="25" t="s">
        <v>23</v>
      </c>
      <c r="Q89" s="25" t="s">
        <v>23</v>
      </c>
      <c r="R89" s="25" t="s">
        <v>23</v>
      </c>
      <c r="S89" s="25" t="s">
        <v>23</v>
      </c>
      <c r="T89" s="27">
        <f>M89+N89</f>
        <v>3366.6000000000004</v>
      </c>
    </row>
    <row r="90" spans="1:20" ht="15" customHeight="1" x14ac:dyDescent="0.25">
      <c r="A90" s="65" t="s">
        <v>54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</row>
    <row r="91" spans="1:20" ht="22.5" x14ac:dyDescent="0.25">
      <c r="A91" s="88" t="s">
        <v>101</v>
      </c>
      <c r="B91" s="5" t="s">
        <v>55</v>
      </c>
      <c r="C91" s="28">
        <v>1612012</v>
      </c>
      <c r="D91" s="28">
        <v>1612012</v>
      </c>
      <c r="E91" s="25" t="s">
        <v>23</v>
      </c>
      <c r="F91" s="25" t="s">
        <v>23</v>
      </c>
      <c r="G91" s="25" t="s">
        <v>23</v>
      </c>
      <c r="H91" s="25" t="s">
        <v>23</v>
      </c>
      <c r="I91" s="25" t="s">
        <v>23</v>
      </c>
      <c r="J91" s="25" t="s">
        <v>23</v>
      </c>
      <c r="K91" s="66" t="s">
        <v>56</v>
      </c>
      <c r="L91" s="54" t="s">
        <v>57</v>
      </c>
      <c r="M91" s="54">
        <v>6</v>
      </c>
      <c r="N91" s="76" t="s">
        <v>23</v>
      </c>
      <c r="O91" s="76" t="s">
        <v>23</v>
      </c>
      <c r="P91" s="76" t="s">
        <v>23</v>
      </c>
      <c r="Q91" s="76" t="s">
        <v>23</v>
      </c>
      <c r="R91" s="76" t="s">
        <v>23</v>
      </c>
      <c r="S91" s="76" t="s">
        <v>23</v>
      </c>
      <c r="T91" s="52">
        <v>6</v>
      </c>
    </row>
    <row r="92" spans="1:20" ht="55.5" customHeight="1" x14ac:dyDescent="0.25">
      <c r="A92" s="89"/>
      <c r="B92" s="5" t="s">
        <v>26</v>
      </c>
      <c r="C92" s="25" t="s">
        <v>23</v>
      </c>
      <c r="D92" s="25" t="s">
        <v>23</v>
      </c>
      <c r="E92" s="25" t="s">
        <v>23</v>
      </c>
      <c r="F92" s="25" t="s">
        <v>23</v>
      </c>
      <c r="G92" s="25" t="s">
        <v>23</v>
      </c>
      <c r="H92" s="25" t="s">
        <v>23</v>
      </c>
      <c r="I92" s="25" t="s">
        <v>23</v>
      </c>
      <c r="J92" s="25" t="s">
        <v>23</v>
      </c>
      <c r="K92" s="66"/>
      <c r="L92" s="54"/>
      <c r="M92" s="54"/>
      <c r="N92" s="54"/>
      <c r="O92" s="54"/>
      <c r="P92" s="54"/>
      <c r="Q92" s="54"/>
      <c r="R92" s="54"/>
      <c r="S92" s="54"/>
      <c r="T92" s="52"/>
    </row>
    <row r="93" spans="1:20" ht="56.25" x14ac:dyDescent="0.25">
      <c r="A93" s="89"/>
      <c r="B93" s="5" t="s">
        <v>27</v>
      </c>
      <c r="C93" s="25" t="s">
        <v>23</v>
      </c>
      <c r="D93" s="25" t="s">
        <v>23</v>
      </c>
      <c r="E93" s="25" t="s">
        <v>23</v>
      </c>
      <c r="F93" s="25" t="s">
        <v>23</v>
      </c>
      <c r="G93" s="25" t="s">
        <v>23</v>
      </c>
      <c r="H93" s="25" t="s">
        <v>23</v>
      </c>
      <c r="I93" s="25" t="s">
        <v>23</v>
      </c>
      <c r="J93" s="25" t="s">
        <v>23</v>
      </c>
      <c r="K93" s="66"/>
      <c r="L93" s="54"/>
      <c r="M93" s="54"/>
      <c r="N93" s="54"/>
      <c r="O93" s="54"/>
      <c r="P93" s="54"/>
      <c r="Q93" s="54"/>
      <c r="R93" s="54"/>
      <c r="S93" s="54"/>
      <c r="T93" s="52"/>
    </row>
    <row r="94" spans="1:20" ht="33.75" x14ac:dyDescent="0.25">
      <c r="A94" s="89"/>
      <c r="B94" s="8" t="s">
        <v>31</v>
      </c>
      <c r="C94" s="28">
        <v>1612012</v>
      </c>
      <c r="D94" s="28">
        <v>1612012</v>
      </c>
      <c r="E94" s="25" t="s">
        <v>23</v>
      </c>
      <c r="F94" s="25" t="s">
        <v>23</v>
      </c>
      <c r="G94" s="25" t="s">
        <v>23</v>
      </c>
      <c r="H94" s="25" t="s">
        <v>23</v>
      </c>
      <c r="I94" s="25" t="s">
        <v>23</v>
      </c>
      <c r="J94" s="25" t="s">
        <v>23</v>
      </c>
      <c r="K94" s="66"/>
      <c r="L94" s="54"/>
      <c r="M94" s="54"/>
      <c r="N94" s="54"/>
      <c r="O94" s="54"/>
      <c r="P94" s="54"/>
      <c r="Q94" s="54"/>
      <c r="R94" s="54"/>
      <c r="S94" s="54"/>
      <c r="T94" s="52"/>
    </row>
    <row r="95" spans="1:20" ht="22.5" x14ac:dyDescent="0.25">
      <c r="A95" s="90"/>
      <c r="B95" s="8" t="s">
        <v>29</v>
      </c>
      <c r="C95" s="25" t="s">
        <v>23</v>
      </c>
      <c r="D95" s="25" t="s">
        <v>23</v>
      </c>
      <c r="E95" s="25" t="s">
        <v>23</v>
      </c>
      <c r="F95" s="25" t="s">
        <v>23</v>
      </c>
      <c r="G95" s="25" t="s">
        <v>23</v>
      </c>
      <c r="H95" s="25" t="s">
        <v>23</v>
      </c>
      <c r="I95" s="25" t="s">
        <v>23</v>
      </c>
      <c r="J95" s="25" t="s">
        <v>23</v>
      </c>
      <c r="K95" s="66"/>
      <c r="L95" s="54"/>
      <c r="M95" s="54"/>
      <c r="N95" s="54"/>
      <c r="O95" s="54"/>
      <c r="P95" s="54"/>
      <c r="Q95" s="54"/>
      <c r="R95" s="54"/>
      <c r="S95" s="54"/>
      <c r="T95" s="52"/>
    </row>
    <row r="96" spans="1:20" ht="22.5" x14ac:dyDescent="0.25">
      <c r="A96" s="88" t="s">
        <v>137</v>
      </c>
      <c r="B96" s="5" t="s">
        <v>55</v>
      </c>
      <c r="C96" s="25" t="s">
        <v>23</v>
      </c>
      <c r="D96" s="25" t="s">
        <v>23</v>
      </c>
      <c r="E96" s="25" t="s">
        <v>23</v>
      </c>
      <c r="F96" s="25" t="s">
        <v>23</v>
      </c>
      <c r="G96" s="25" t="s">
        <v>23</v>
      </c>
      <c r="H96" s="25" t="s">
        <v>23</v>
      </c>
      <c r="I96" s="25" t="s">
        <v>23</v>
      </c>
      <c r="J96" s="25" t="s">
        <v>23</v>
      </c>
      <c r="K96" s="66" t="s">
        <v>56</v>
      </c>
      <c r="L96" s="54" t="s">
        <v>57</v>
      </c>
      <c r="M96" s="76" t="s">
        <v>23</v>
      </c>
      <c r="N96" s="76" t="s">
        <v>23</v>
      </c>
      <c r="O96" s="76" t="s">
        <v>23</v>
      </c>
      <c r="P96" s="76" t="s">
        <v>23</v>
      </c>
      <c r="Q96" s="76" t="s">
        <v>23</v>
      </c>
      <c r="R96" s="76" t="s">
        <v>23</v>
      </c>
      <c r="S96" s="76" t="s">
        <v>23</v>
      </c>
      <c r="T96" s="76" t="s">
        <v>23</v>
      </c>
    </row>
    <row r="97" spans="1:20" ht="56.25" customHeight="1" x14ac:dyDescent="0.25">
      <c r="A97" s="89"/>
      <c r="B97" s="5" t="s">
        <v>26</v>
      </c>
      <c r="C97" s="25" t="s">
        <v>23</v>
      </c>
      <c r="D97" s="25" t="s">
        <v>23</v>
      </c>
      <c r="E97" s="25" t="s">
        <v>23</v>
      </c>
      <c r="F97" s="25" t="s">
        <v>23</v>
      </c>
      <c r="G97" s="25" t="s">
        <v>23</v>
      </c>
      <c r="H97" s="25" t="s">
        <v>23</v>
      </c>
      <c r="I97" s="25" t="s">
        <v>23</v>
      </c>
      <c r="J97" s="25" t="s">
        <v>23</v>
      </c>
      <c r="K97" s="66"/>
      <c r="L97" s="54"/>
      <c r="M97" s="54"/>
      <c r="N97" s="54"/>
      <c r="O97" s="54"/>
      <c r="P97" s="54"/>
      <c r="Q97" s="54"/>
      <c r="R97" s="54"/>
      <c r="S97" s="54"/>
      <c r="T97" s="54"/>
    </row>
    <row r="98" spans="1:20" ht="56.25" x14ac:dyDescent="0.25">
      <c r="A98" s="89"/>
      <c r="B98" s="5" t="s">
        <v>27</v>
      </c>
      <c r="C98" s="25" t="s">
        <v>23</v>
      </c>
      <c r="D98" s="25" t="s">
        <v>23</v>
      </c>
      <c r="E98" s="25" t="s">
        <v>23</v>
      </c>
      <c r="F98" s="25" t="s">
        <v>23</v>
      </c>
      <c r="G98" s="25" t="s">
        <v>23</v>
      </c>
      <c r="H98" s="25" t="s">
        <v>23</v>
      </c>
      <c r="I98" s="25" t="s">
        <v>23</v>
      </c>
      <c r="J98" s="25" t="s">
        <v>23</v>
      </c>
      <c r="K98" s="66"/>
      <c r="L98" s="54"/>
      <c r="M98" s="54"/>
      <c r="N98" s="54"/>
      <c r="O98" s="54"/>
      <c r="P98" s="54"/>
      <c r="Q98" s="54"/>
      <c r="R98" s="54"/>
      <c r="S98" s="54"/>
      <c r="T98" s="54"/>
    </row>
    <row r="99" spans="1:20" ht="33.75" x14ac:dyDescent="0.25">
      <c r="A99" s="89"/>
      <c r="B99" s="5" t="s">
        <v>31</v>
      </c>
      <c r="C99" s="25" t="s">
        <v>23</v>
      </c>
      <c r="D99" s="25" t="s">
        <v>23</v>
      </c>
      <c r="E99" s="25" t="s">
        <v>23</v>
      </c>
      <c r="F99" s="25" t="s">
        <v>23</v>
      </c>
      <c r="G99" s="25" t="s">
        <v>23</v>
      </c>
      <c r="H99" s="25" t="s">
        <v>23</v>
      </c>
      <c r="I99" s="25" t="s">
        <v>23</v>
      </c>
      <c r="J99" s="25" t="s">
        <v>23</v>
      </c>
      <c r="K99" s="66"/>
      <c r="L99" s="54"/>
      <c r="M99" s="54"/>
      <c r="N99" s="54"/>
      <c r="O99" s="54"/>
      <c r="P99" s="54"/>
      <c r="Q99" s="54"/>
      <c r="R99" s="54"/>
      <c r="S99" s="54"/>
      <c r="T99" s="54"/>
    </row>
    <row r="100" spans="1:20" ht="22.5" x14ac:dyDescent="0.25">
      <c r="A100" s="90"/>
      <c r="B100" s="5" t="s">
        <v>29</v>
      </c>
      <c r="C100" s="25" t="s">
        <v>23</v>
      </c>
      <c r="D100" s="25" t="s">
        <v>23</v>
      </c>
      <c r="E100" s="25" t="s">
        <v>23</v>
      </c>
      <c r="F100" s="25" t="s">
        <v>23</v>
      </c>
      <c r="G100" s="25" t="s">
        <v>23</v>
      </c>
      <c r="H100" s="25" t="s">
        <v>23</v>
      </c>
      <c r="I100" s="25" t="s">
        <v>23</v>
      </c>
      <c r="J100" s="25" t="s">
        <v>23</v>
      </c>
      <c r="K100" s="66"/>
      <c r="L100" s="54"/>
      <c r="M100" s="54"/>
      <c r="N100" s="54"/>
      <c r="O100" s="54"/>
      <c r="P100" s="54"/>
      <c r="Q100" s="54"/>
      <c r="R100" s="54"/>
      <c r="S100" s="54"/>
      <c r="T100" s="54"/>
    </row>
    <row r="101" spans="1:20" ht="22.5" x14ac:dyDescent="0.25">
      <c r="A101" s="88" t="s">
        <v>102</v>
      </c>
      <c r="B101" s="5" t="s">
        <v>55</v>
      </c>
      <c r="C101" s="28">
        <v>2418757</v>
      </c>
      <c r="D101" s="28">
        <v>2418757</v>
      </c>
      <c r="E101" s="25" t="s">
        <v>23</v>
      </c>
      <c r="F101" s="25" t="s">
        <v>23</v>
      </c>
      <c r="G101" s="25" t="s">
        <v>23</v>
      </c>
      <c r="H101" s="25" t="s">
        <v>23</v>
      </c>
      <c r="I101" s="25" t="s">
        <v>23</v>
      </c>
      <c r="J101" s="25" t="s">
        <v>23</v>
      </c>
      <c r="K101" s="66" t="s">
        <v>58</v>
      </c>
      <c r="L101" s="54" t="s">
        <v>59</v>
      </c>
      <c r="M101" s="76" t="s">
        <v>23</v>
      </c>
      <c r="N101" s="54">
        <v>5</v>
      </c>
      <c r="O101" s="76" t="s">
        <v>23</v>
      </c>
      <c r="P101" s="76" t="s">
        <v>23</v>
      </c>
      <c r="Q101" s="76" t="s">
        <v>23</v>
      </c>
      <c r="R101" s="76" t="s">
        <v>23</v>
      </c>
      <c r="S101" s="76" t="s">
        <v>23</v>
      </c>
      <c r="T101" s="52">
        <v>5</v>
      </c>
    </row>
    <row r="102" spans="1:20" ht="67.5" x14ac:dyDescent="0.25">
      <c r="A102" s="89"/>
      <c r="B102" s="5" t="s">
        <v>26</v>
      </c>
      <c r="C102" s="25" t="s">
        <v>23</v>
      </c>
      <c r="D102" s="25" t="s">
        <v>23</v>
      </c>
      <c r="E102" s="25" t="s">
        <v>23</v>
      </c>
      <c r="F102" s="25" t="s">
        <v>23</v>
      </c>
      <c r="G102" s="25" t="s">
        <v>23</v>
      </c>
      <c r="H102" s="25" t="s">
        <v>23</v>
      </c>
      <c r="I102" s="25" t="s">
        <v>23</v>
      </c>
      <c r="J102" s="25" t="s">
        <v>23</v>
      </c>
      <c r="K102" s="66"/>
      <c r="L102" s="54"/>
      <c r="M102" s="54"/>
      <c r="N102" s="54"/>
      <c r="O102" s="54"/>
      <c r="P102" s="54"/>
      <c r="Q102" s="54"/>
      <c r="R102" s="54"/>
      <c r="S102" s="54"/>
      <c r="T102" s="52"/>
    </row>
    <row r="103" spans="1:20" ht="56.25" x14ac:dyDescent="0.25">
      <c r="A103" s="89"/>
      <c r="B103" s="5" t="s">
        <v>27</v>
      </c>
      <c r="C103" s="25" t="s">
        <v>23</v>
      </c>
      <c r="D103" s="25" t="s">
        <v>23</v>
      </c>
      <c r="E103" s="25" t="s">
        <v>23</v>
      </c>
      <c r="F103" s="25" t="s">
        <v>23</v>
      </c>
      <c r="G103" s="25" t="s">
        <v>23</v>
      </c>
      <c r="H103" s="25" t="s">
        <v>23</v>
      </c>
      <c r="I103" s="25" t="s">
        <v>23</v>
      </c>
      <c r="J103" s="25" t="s">
        <v>23</v>
      </c>
      <c r="K103" s="66"/>
      <c r="L103" s="54"/>
      <c r="M103" s="54"/>
      <c r="N103" s="54"/>
      <c r="O103" s="54"/>
      <c r="P103" s="54"/>
      <c r="Q103" s="54"/>
      <c r="R103" s="54"/>
      <c r="S103" s="54"/>
      <c r="T103" s="52"/>
    </row>
    <row r="104" spans="1:20" ht="33.75" x14ac:dyDescent="0.25">
      <c r="A104" s="89"/>
      <c r="B104" s="5" t="s">
        <v>31</v>
      </c>
      <c r="C104" s="28">
        <v>2418757</v>
      </c>
      <c r="D104" s="28">
        <v>2418757</v>
      </c>
      <c r="E104" s="25" t="s">
        <v>23</v>
      </c>
      <c r="F104" s="25" t="s">
        <v>23</v>
      </c>
      <c r="G104" s="25" t="s">
        <v>23</v>
      </c>
      <c r="H104" s="25" t="s">
        <v>23</v>
      </c>
      <c r="I104" s="25" t="s">
        <v>23</v>
      </c>
      <c r="J104" s="25" t="s">
        <v>23</v>
      </c>
      <c r="K104" s="66"/>
      <c r="L104" s="54"/>
      <c r="M104" s="54"/>
      <c r="N104" s="54"/>
      <c r="O104" s="54"/>
      <c r="P104" s="54"/>
      <c r="Q104" s="54"/>
      <c r="R104" s="54"/>
      <c r="S104" s="54"/>
      <c r="T104" s="52"/>
    </row>
    <row r="105" spans="1:20" ht="22.5" x14ac:dyDescent="0.25">
      <c r="A105" s="90"/>
      <c r="B105" s="5" t="s">
        <v>29</v>
      </c>
      <c r="C105" s="25" t="s">
        <v>23</v>
      </c>
      <c r="D105" s="25" t="s">
        <v>23</v>
      </c>
      <c r="E105" s="25" t="s">
        <v>23</v>
      </c>
      <c r="F105" s="25" t="s">
        <v>23</v>
      </c>
      <c r="G105" s="25" t="s">
        <v>23</v>
      </c>
      <c r="H105" s="25" t="s">
        <v>23</v>
      </c>
      <c r="I105" s="25" t="s">
        <v>23</v>
      </c>
      <c r="J105" s="25" t="s">
        <v>23</v>
      </c>
      <c r="K105" s="66"/>
      <c r="L105" s="54"/>
      <c r="M105" s="54"/>
      <c r="N105" s="54"/>
      <c r="O105" s="54"/>
      <c r="P105" s="54"/>
      <c r="Q105" s="54"/>
      <c r="R105" s="54"/>
      <c r="S105" s="54"/>
      <c r="T105" s="52"/>
    </row>
    <row r="106" spans="1:20" ht="15" customHeight="1" x14ac:dyDescent="0.25">
      <c r="A106" s="65" t="s">
        <v>60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</row>
    <row r="107" spans="1:20" ht="22.5" x14ac:dyDescent="0.25">
      <c r="A107" s="88" t="s">
        <v>138</v>
      </c>
      <c r="B107" s="5" t="s">
        <v>55</v>
      </c>
      <c r="C107" s="25" t="s">
        <v>23</v>
      </c>
      <c r="D107" s="25" t="s">
        <v>23</v>
      </c>
      <c r="E107" s="25" t="s">
        <v>23</v>
      </c>
      <c r="F107" s="25" t="s">
        <v>23</v>
      </c>
      <c r="G107" s="25" t="s">
        <v>23</v>
      </c>
      <c r="H107" s="25" t="s">
        <v>23</v>
      </c>
      <c r="I107" s="25" t="s">
        <v>23</v>
      </c>
      <c r="J107" s="25" t="s">
        <v>23</v>
      </c>
      <c r="K107" s="66" t="s">
        <v>56</v>
      </c>
      <c r="L107" s="54" t="s">
        <v>57</v>
      </c>
      <c r="M107" s="76" t="s">
        <v>23</v>
      </c>
      <c r="N107" s="76" t="s">
        <v>23</v>
      </c>
      <c r="O107" s="76" t="s">
        <v>23</v>
      </c>
      <c r="P107" s="76" t="s">
        <v>23</v>
      </c>
      <c r="Q107" s="76" t="s">
        <v>23</v>
      </c>
      <c r="R107" s="76" t="s">
        <v>23</v>
      </c>
      <c r="S107" s="76" t="s">
        <v>23</v>
      </c>
      <c r="T107" s="76" t="s">
        <v>23</v>
      </c>
    </row>
    <row r="108" spans="1:20" ht="67.5" x14ac:dyDescent="0.25">
      <c r="A108" s="89"/>
      <c r="B108" s="5" t="s">
        <v>26</v>
      </c>
      <c r="C108" s="25" t="s">
        <v>23</v>
      </c>
      <c r="D108" s="25" t="s">
        <v>23</v>
      </c>
      <c r="E108" s="25" t="s">
        <v>23</v>
      </c>
      <c r="F108" s="25" t="s">
        <v>23</v>
      </c>
      <c r="G108" s="25" t="s">
        <v>23</v>
      </c>
      <c r="H108" s="25" t="s">
        <v>23</v>
      </c>
      <c r="I108" s="25" t="s">
        <v>23</v>
      </c>
      <c r="J108" s="25" t="s">
        <v>23</v>
      </c>
      <c r="K108" s="66"/>
      <c r="L108" s="54"/>
      <c r="M108" s="54"/>
      <c r="N108" s="54"/>
      <c r="O108" s="54"/>
      <c r="P108" s="54"/>
      <c r="Q108" s="54"/>
      <c r="R108" s="54"/>
      <c r="S108" s="54"/>
      <c r="T108" s="54"/>
    </row>
    <row r="109" spans="1:20" ht="56.25" x14ac:dyDescent="0.25">
      <c r="A109" s="89"/>
      <c r="B109" s="5" t="s">
        <v>27</v>
      </c>
      <c r="C109" s="25" t="s">
        <v>23</v>
      </c>
      <c r="D109" s="25" t="s">
        <v>23</v>
      </c>
      <c r="E109" s="25" t="s">
        <v>23</v>
      </c>
      <c r="F109" s="25" t="s">
        <v>23</v>
      </c>
      <c r="G109" s="25" t="s">
        <v>23</v>
      </c>
      <c r="H109" s="25" t="s">
        <v>23</v>
      </c>
      <c r="I109" s="25" t="s">
        <v>23</v>
      </c>
      <c r="J109" s="25" t="s">
        <v>23</v>
      </c>
      <c r="K109" s="66"/>
      <c r="L109" s="54"/>
      <c r="M109" s="54"/>
      <c r="N109" s="54"/>
      <c r="O109" s="54"/>
      <c r="P109" s="54"/>
      <c r="Q109" s="54"/>
      <c r="R109" s="54"/>
      <c r="S109" s="54"/>
      <c r="T109" s="54"/>
    </row>
    <row r="110" spans="1:20" ht="33.75" x14ac:dyDescent="0.25">
      <c r="A110" s="89"/>
      <c r="B110" s="5" t="s">
        <v>31</v>
      </c>
      <c r="C110" s="25" t="s">
        <v>23</v>
      </c>
      <c r="D110" s="25" t="s">
        <v>23</v>
      </c>
      <c r="E110" s="25" t="s">
        <v>23</v>
      </c>
      <c r="F110" s="25" t="s">
        <v>23</v>
      </c>
      <c r="G110" s="25" t="s">
        <v>23</v>
      </c>
      <c r="H110" s="25" t="s">
        <v>23</v>
      </c>
      <c r="I110" s="25" t="s">
        <v>23</v>
      </c>
      <c r="J110" s="25" t="s">
        <v>23</v>
      </c>
      <c r="K110" s="66"/>
      <c r="L110" s="54"/>
      <c r="M110" s="54"/>
      <c r="N110" s="54"/>
      <c r="O110" s="54"/>
      <c r="P110" s="54"/>
      <c r="Q110" s="54"/>
      <c r="R110" s="54"/>
      <c r="S110" s="54"/>
      <c r="T110" s="54"/>
    </row>
    <row r="111" spans="1:20" ht="22.5" x14ac:dyDescent="0.25">
      <c r="A111" s="90"/>
      <c r="B111" s="5" t="s">
        <v>29</v>
      </c>
      <c r="C111" s="25" t="s">
        <v>23</v>
      </c>
      <c r="D111" s="25" t="s">
        <v>23</v>
      </c>
      <c r="E111" s="25" t="s">
        <v>23</v>
      </c>
      <c r="F111" s="25" t="s">
        <v>23</v>
      </c>
      <c r="G111" s="25" t="s">
        <v>23</v>
      </c>
      <c r="H111" s="25" t="s">
        <v>23</v>
      </c>
      <c r="I111" s="25" t="s">
        <v>23</v>
      </c>
      <c r="J111" s="25" t="s">
        <v>23</v>
      </c>
      <c r="K111" s="66"/>
      <c r="L111" s="54"/>
      <c r="M111" s="54"/>
      <c r="N111" s="54"/>
      <c r="O111" s="54"/>
      <c r="P111" s="54"/>
      <c r="Q111" s="54"/>
      <c r="R111" s="54"/>
      <c r="S111" s="54"/>
      <c r="T111" s="54"/>
    </row>
    <row r="112" spans="1:20" ht="22.5" x14ac:dyDescent="0.25">
      <c r="A112" s="88" t="s">
        <v>146</v>
      </c>
      <c r="B112" s="5" t="s">
        <v>55</v>
      </c>
      <c r="C112" s="25" t="s">
        <v>23</v>
      </c>
      <c r="D112" s="25" t="s">
        <v>23</v>
      </c>
      <c r="E112" s="25" t="s">
        <v>23</v>
      </c>
      <c r="F112" s="25" t="s">
        <v>23</v>
      </c>
      <c r="G112" s="25" t="s">
        <v>23</v>
      </c>
      <c r="H112" s="25" t="s">
        <v>23</v>
      </c>
      <c r="I112" s="25" t="s">
        <v>23</v>
      </c>
      <c r="J112" s="25" t="s">
        <v>23</v>
      </c>
      <c r="K112" s="66" t="s">
        <v>56</v>
      </c>
      <c r="L112" s="54" t="s">
        <v>57</v>
      </c>
      <c r="M112" s="76" t="s">
        <v>23</v>
      </c>
      <c r="N112" s="76" t="s">
        <v>23</v>
      </c>
      <c r="O112" s="76" t="s">
        <v>23</v>
      </c>
      <c r="P112" s="76" t="s">
        <v>23</v>
      </c>
      <c r="Q112" s="76" t="s">
        <v>23</v>
      </c>
      <c r="R112" s="76" t="s">
        <v>23</v>
      </c>
      <c r="S112" s="76" t="s">
        <v>23</v>
      </c>
      <c r="T112" s="76" t="s">
        <v>23</v>
      </c>
    </row>
    <row r="113" spans="1:20" ht="67.5" x14ac:dyDescent="0.25">
      <c r="A113" s="89"/>
      <c r="B113" s="5" t="s">
        <v>26</v>
      </c>
      <c r="C113" s="25" t="s">
        <v>23</v>
      </c>
      <c r="D113" s="25" t="s">
        <v>23</v>
      </c>
      <c r="E113" s="25" t="s">
        <v>23</v>
      </c>
      <c r="F113" s="25" t="s">
        <v>23</v>
      </c>
      <c r="G113" s="25" t="s">
        <v>23</v>
      </c>
      <c r="H113" s="25" t="s">
        <v>23</v>
      </c>
      <c r="I113" s="25" t="s">
        <v>23</v>
      </c>
      <c r="J113" s="25" t="s">
        <v>23</v>
      </c>
      <c r="K113" s="66"/>
      <c r="L113" s="54"/>
      <c r="M113" s="54"/>
      <c r="N113" s="54"/>
      <c r="O113" s="54"/>
      <c r="P113" s="54"/>
      <c r="Q113" s="54"/>
      <c r="R113" s="54"/>
      <c r="S113" s="54"/>
      <c r="T113" s="54"/>
    </row>
    <row r="114" spans="1:20" ht="56.25" x14ac:dyDescent="0.25">
      <c r="A114" s="89"/>
      <c r="B114" s="5" t="s">
        <v>27</v>
      </c>
      <c r="C114" s="25" t="s">
        <v>23</v>
      </c>
      <c r="D114" s="25" t="s">
        <v>23</v>
      </c>
      <c r="E114" s="25" t="s">
        <v>23</v>
      </c>
      <c r="F114" s="25" t="s">
        <v>23</v>
      </c>
      <c r="G114" s="25" t="s">
        <v>23</v>
      </c>
      <c r="H114" s="25" t="s">
        <v>23</v>
      </c>
      <c r="I114" s="25" t="s">
        <v>23</v>
      </c>
      <c r="J114" s="25" t="s">
        <v>23</v>
      </c>
      <c r="K114" s="66"/>
      <c r="L114" s="54"/>
      <c r="M114" s="54"/>
      <c r="N114" s="54"/>
      <c r="O114" s="54"/>
      <c r="P114" s="54"/>
      <c r="Q114" s="54"/>
      <c r="R114" s="54"/>
      <c r="S114" s="54"/>
      <c r="T114" s="54"/>
    </row>
    <row r="115" spans="1:20" ht="33.75" x14ac:dyDescent="0.25">
      <c r="A115" s="89"/>
      <c r="B115" s="5" t="s">
        <v>31</v>
      </c>
      <c r="C115" s="25" t="s">
        <v>23</v>
      </c>
      <c r="D115" s="25" t="s">
        <v>23</v>
      </c>
      <c r="E115" s="25" t="s">
        <v>23</v>
      </c>
      <c r="F115" s="25" t="s">
        <v>23</v>
      </c>
      <c r="G115" s="25" t="s">
        <v>23</v>
      </c>
      <c r="H115" s="25" t="s">
        <v>23</v>
      </c>
      <c r="I115" s="25" t="s">
        <v>23</v>
      </c>
      <c r="J115" s="25" t="s">
        <v>23</v>
      </c>
      <c r="K115" s="66"/>
      <c r="L115" s="54"/>
      <c r="M115" s="54"/>
      <c r="N115" s="54"/>
      <c r="O115" s="54"/>
      <c r="P115" s="54"/>
      <c r="Q115" s="54"/>
      <c r="R115" s="54"/>
      <c r="S115" s="54"/>
      <c r="T115" s="54"/>
    </row>
    <row r="116" spans="1:20" ht="22.5" x14ac:dyDescent="0.25">
      <c r="A116" s="90"/>
      <c r="B116" s="5" t="s">
        <v>29</v>
      </c>
      <c r="C116" s="25" t="s">
        <v>23</v>
      </c>
      <c r="D116" s="25" t="s">
        <v>23</v>
      </c>
      <c r="E116" s="25" t="s">
        <v>23</v>
      </c>
      <c r="F116" s="25" t="s">
        <v>23</v>
      </c>
      <c r="G116" s="25" t="s">
        <v>23</v>
      </c>
      <c r="H116" s="25" t="s">
        <v>23</v>
      </c>
      <c r="I116" s="25" t="s">
        <v>23</v>
      </c>
      <c r="J116" s="25" t="s">
        <v>23</v>
      </c>
      <c r="K116" s="66"/>
      <c r="L116" s="54"/>
      <c r="M116" s="54"/>
      <c r="N116" s="54"/>
      <c r="O116" s="54"/>
      <c r="P116" s="54"/>
      <c r="Q116" s="54"/>
      <c r="R116" s="54"/>
      <c r="S116" s="54"/>
      <c r="T116" s="54"/>
    </row>
    <row r="117" spans="1:20" ht="22.5" x14ac:dyDescent="0.25">
      <c r="A117" s="88" t="s">
        <v>103</v>
      </c>
      <c r="B117" s="5" t="s">
        <v>55</v>
      </c>
      <c r="C117" s="28">
        <v>1910868</v>
      </c>
      <c r="D117" s="28">
        <v>1910868</v>
      </c>
      <c r="E117" s="25" t="s">
        <v>23</v>
      </c>
      <c r="F117" s="25" t="s">
        <v>23</v>
      </c>
      <c r="G117" s="25" t="s">
        <v>23</v>
      </c>
      <c r="H117" s="25" t="s">
        <v>23</v>
      </c>
      <c r="I117" s="25" t="s">
        <v>23</v>
      </c>
      <c r="J117" s="25" t="s">
        <v>23</v>
      </c>
      <c r="K117" s="66" t="s">
        <v>61</v>
      </c>
      <c r="L117" s="54" t="s">
        <v>59</v>
      </c>
      <c r="M117" s="76" t="s">
        <v>23</v>
      </c>
      <c r="N117" s="54">
        <v>3</v>
      </c>
      <c r="O117" s="76" t="s">
        <v>23</v>
      </c>
      <c r="P117" s="76" t="s">
        <v>23</v>
      </c>
      <c r="Q117" s="76" t="s">
        <v>23</v>
      </c>
      <c r="R117" s="76" t="s">
        <v>23</v>
      </c>
      <c r="S117" s="76" t="s">
        <v>23</v>
      </c>
      <c r="T117" s="52">
        <v>3</v>
      </c>
    </row>
    <row r="118" spans="1:20" ht="67.5" x14ac:dyDescent="0.25">
      <c r="A118" s="89"/>
      <c r="B118" s="5" t="s">
        <v>26</v>
      </c>
      <c r="C118" s="25" t="s">
        <v>23</v>
      </c>
      <c r="D118" s="25" t="s">
        <v>23</v>
      </c>
      <c r="E118" s="25" t="s">
        <v>23</v>
      </c>
      <c r="F118" s="25" t="s">
        <v>23</v>
      </c>
      <c r="G118" s="25" t="s">
        <v>23</v>
      </c>
      <c r="H118" s="25" t="s">
        <v>23</v>
      </c>
      <c r="I118" s="25" t="s">
        <v>23</v>
      </c>
      <c r="J118" s="25" t="s">
        <v>23</v>
      </c>
      <c r="K118" s="66"/>
      <c r="L118" s="54"/>
      <c r="M118" s="54"/>
      <c r="N118" s="54"/>
      <c r="O118" s="54"/>
      <c r="P118" s="54"/>
      <c r="Q118" s="54"/>
      <c r="R118" s="54"/>
      <c r="S118" s="54"/>
      <c r="T118" s="52"/>
    </row>
    <row r="119" spans="1:20" ht="56.25" x14ac:dyDescent="0.25">
      <c r="A119" s="89"/>
      <c r="B119" s="5" t="s">
        <v>27</v>
      </c>
      <c r="C119" s="25" t="s">
        <v>23</v>
      </c>
      <c r="D119" s="25" t="s">
        <v>23</v>
      </c>
      <c r="E119" s="25" t="s">
        <v>23</v>
      </c>
      <c r="F119" s="25" t="s">
        <v>23</v>
      </c>
      <c r="G119" s="25" t="s">
        <v>23</v>
      </c>
      <c r="H119" s="25" t="s">
        <v>23</v>
      </c>
      <c r="I119" s="25" t="s">
        <v>23</v>
      </c>
      <c r="J119" s="25" t="s">
        <v>23</v>
      </c>
      <c r="K119" s="66"/>
      <c r="L119" s="54"/>
      <c r="M119" s="54"/>
      <c r="N119" s="54"/>
      <c r="O119" s="54"/>
      <c r="P119" s="54"/>
      <c r="Q119" s="54"/>
      <c r="R119" s="54"/>
      <c r="S119" s="54"/>
      <c r="T119" s="52"/>
    </row>
    <row r="120" spans="1:20" ht="33.75" x14ac:dyDescent="0.25">
      <c r="A120" s="89"/>
      <c r="B120" s="5" t="s">
        <v>31</v>
      </c>
      <c r="C120" s="28">
        <v>1910868</v>
      </c>
      <c r="D120" s="28">
        <v>1910868</v>
      </c>
      <c r="E120" s="25" t="s">
        <v>23</v>
      </c>
      <c r="F120" s="25" t="s">
        <v>23</v>
      </c>
      <c r="G120" s="25" t="s">
        <v>23</v>
      </c>
      <c r="H120" s="25" t="s">
        <v>23</v>
      </c>
      <c r="I120" s="25" t="s">
        <v>23</v>
      </c>
      <c r="J120" s="25" t="s">
        <v>23</v>
      </c>
      <c r="K120" s="66"/>
      <c r="L120" s="54"/>
      <c r="M120" s="54"/>
      <c r="N120" s="54"/>
      <c r="O120" s="54"/>
      <c r="P120" s="54"/>
      <c r="Q120" s="54"/>
      <c r="R120" s="54"/>
      <c r="S120" s="54"/>
      <c r="T120" s="52"/>
    </row>
    <row r="121" spans="1:20" ht="22.5" x14ac:dyDescent="0.25">
      <c r="A121" s="90"/>
      <c r="B121" s="5" t="s">
        <v>29</v>
      </c>
      <c r="C121" s="25" t="s">
        <v>23</v>
      </c>
      <c r="D121" s="25" t="s">
        <v>23</v>
      </c>
      <c r="E121" s="25" t="s">
        <v>23</v>
      </c>
      <c r="F121" s="25" t="s">
        <v>23</v>
      </c>
      <c r="G121" s="25" t="s">
        <v>23</v>
      </c>
      <c r="H121" s="25" t="s">
        <v>23</v>
      </c>
      <c r="I121" s="25" t="s">
        <v>23</v>
      </c>
      <c r="J121" s="25" t="s">
        <v>23</v>
      </c>
      <c r="K121" s="66"/>
      <c r="L121" s="54"/>
      <c r="M121" s="54"/>
      <c r="N121" s="54"/>
      <c r="O121" s="54"/>
      <c r="P121" s="54"/>
      <c r="Q121" s="54"/>
      <c r="R121" s="54"/>
      <c r="S121" s="54"/>
      <c r="T121" s="52"/>
    </row>
    <row r="122" spans="1:20" ht="15" customHeight="1" x14ac:dyDescent="0.25">
      <c r="A122" s="65" t="s">
        <v>62</v>
      </c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</row>
    <row r="123" spans="1:20" ht="22.5" x14ac:dyDescent="0.25">
      <c r="A123" s="88" t="s">
        <v>145</v>
      </c>
      <c r="B123" s="5" t="s">
        <v>55</v>
      </c>
      <c r="C123" s="28">
        <v>1075628</v>
      </c>
      <c r="D123" s="28">
        <v>1075628</v>
      </c>
      <c r="E123" s="25" t="s">
        <v>23</v>
      </c>
      <c r="F123" s="25" t="s">
        <v>23</v>
      </c>
      <c r="G123" s="25" t="s">
        <v>23</v>
      </c>
      <c r="H123" s="25" t="s">
        <v>23</v>
      </c>
      <c r="I123" s="25" t="s">
        <v>23</v>
      </c>
      <c r="J123" s="25" t="s">
        <v>23</v>
      </c>
      <c r="K123" s="66" t="s">
        <v>56</v>
      </c>
      <c r="L123" s="54" t="s">
        <v>57</v>
      </c>
      <c r="M123" s="54">
        <v>5</v>
      </c>
      <c r="N123" s="76" t="s">
        <v>23</v>
      </c>
      <c r="O123" s="76" t="s">
        <v>23</v>
      </c>
      <c r="P123" s="76" t="s">
        <v>23</v>
      </c>
      <c r="Q123" s="76" t="s">
        <v>23</v>
      </c>
      <c r="R123" s="76" t="s">
        <v>23</v>
      </c>
      <c r="S123" s="76" t="s">
        <v>23</v>
      </c>
      <c r="T123" s="52">
        <v>5</v>
      </c>
    </row>
    <row r="124" spans="1:20" ht="67.5" x14ac:dyDescent="0.25">
      <c r="A124" s="89"/>
      <c r="B124" s="5" t="s">
        <v>26</v>
      </c>
      <c r="C124" s="25" t="s">
        <v>23</v>
      </c>
      <c r="D124" s="25" t="s">
        <v>23</v>
      </c>
      <c r="E124" s="25" t="s">
        <v>23</v>
      </c>
      <c r="F124" s="25" t="s">
        <v>23</v>
      </c>
      <c r="G124" s="25" t="s">
        <v>23</v>
      </c>
      <c r="H124" s="25" t="s">
        <v>23</v>
      </c>
      <c r="I124" s="25" t="s">
        <v>23</v>
      </c>
      <c r="J124" s="25" t="s">
        <v>23</v>
      </c>
      <c r="K124" s="66"/>
      <c r="L124" s="54"/>
      <c r="M124" s="54"/>
      <c r="N124" s="54"/>
      <c r="O124" s="54"/>
      <c r="P124" s="54"/>
      <c r="Q124" s="54"/>
      <c r="R124" s="54"/>
      <c r="S124" s="54"/>
      <c r="T124" s="52"/>
    </row>
    <row r="125" spans="1:20" ht="56.25" x14ac:dyDescent="0.25">
      <c r="A125" s="89"/>
      <c r="B125" s="5" t="s">
        <v>27</v>
      </c>
      <c r="C125" s="25" t="s">
        <v>23</v>
      </c>
      <c r="D125" s="25" t="s">
        <v>23</v>
      </c>
      <c r="E125" s="25" t="s">
        <v>23</v>
      </c>
      <c r="F125" s="25" t="s">
        <v>23</v>
      </c>
      <c r="G125" s="25" t="s">
        <v>23</v>
      </c>
      <c r="H125" s="25" t="s">
        <v>23</v>
      </c>
      <c r="I125" s="25" t="s">
        <v>23</v>
      </c>
      <c r="J125" s="25" t="s">
        <v>23</v>
      </c>
      <c r="K125" s="66"/>
      <c r="L125" s="54"/>
      <c r="M125" s="54"/>
      <c r="N125" s="54"/>
      <c r="O125" s="54"/>
      <c r="P125" s="54"/>
      <c r="Q125" s="54"/>
      <c r="R125" s="54"/>
      <c r="S125" s="54"/>
      <c r="T125" s="52"/>
    </row>
    <row r="126" spans="1:20" ht="33.75" x14ac:dyDescent="0.25">
      <c r="A126" s="89"/>
      <c r="B126" s="5" t="s">
        <v>31</v>
      </c>
      <c r="C126" s="28">
        <v>1075628</v>
      </c>
      <c r="D126" s="28">
        <v>1075628</v>
      </c>
      <c r="E126" s="25" t="s">
        <v>23</v>
      </c>
      <c r="F126" s="25" t="s">
        <v>23</v>
      </c>
      <c r="G126" s="25" t="s">
        <v>23</v>
      </c>
      <c r="H126" s="25" t="s">
        <v>23</v>
      </c>
      <c r="I126" s="25" t="s">
        <v>23</v>
      </c>
      <c r="J126" s="25" t="s">
        <v>23</v>
      </c>
      <c r="K126" s="66"/>
      <c r="L126" s="54"/>
      <c r="M126" s="54"/>
      <c r="N126" s="54"/>
      <c r="O126" s="54"/>
      <c r="P126" s="54"/>
      <c r="Q126" s="54"/>
      <c r="R126" s="54"/>
      <c r="S126" s="54"/>
      <c r="T126" s="52"/>
    </row>
    <row r="127" spans="1:20" ht="22.5" x14ac:dyDescent="0.25">
      <c r="A127" s="90"/>
      <c r="B127" s="5" t="s">
        <v>29</v>
      </c>
      <c r="C127" s="25" t="s">
        <v>23</v>
      </c>
      <c r="D127" s="25" t="s">
        <v>23</v>
      </c>
      <c r="E127" s="25" t="s">
        <v>23</v>
      </c>
      <c r="F127" s="25" t="s">
        <v>23</v>
      </c>
      <c r="G127" s="25" t="s">
        <v>23</v>
      </c>
      <c r="H127" s="25" t="s">
        <v>23</v>
      </c>
      <c r="I127" s="25" t="s">
        <v>23</v>
      </c>
      <c r="J127" s="25" t="s">
        <v>23</v>
      </c>
      <c r="K127" s="66"/>
      <c r="L127" s="54"/>
      <c r="M127" s="54"/>
      <c r="N127" s="54"/>
      <c r="O127" s="54"/>
      <c r="P127" s="54"/>
      <c r="Q127" s="54"/>
      <c r="R127" s="54"/>
      <c r="S127" s="54"/>
      <c r="T127" s="52"/>
    </row>
    <row r="128" spans="1:20" ht="22.5" x14ac:dyDescent="0.25">
      <c r="A128" s="88" t="s">
        <v>131</v>
      </c>
      <c r="B128" s="5" t="s">
        <v>55</v>
      </c>
      <c r="C128" s="25" t="s">
        <v>23</v>
      </c>
      <c r="D128" s="25" t="s">
        <v>23</v>
      </c>
      <c r="E128" s="25" t="s">
        <v>23</v>
      </c>
      <c r="F128" s="25" t="s">
        <v>23</v>
      </c>
      <c r="G128" s="25" t="s">
        <v>23</v>
      </c>
      <c r="H128" s="25" t="s">
        <v>23</v>
      </c>
      <c r="I128" s="25" t="s">
        <v>23</v>
      </c>
      <c r="J128" s="25" t="s">
        <v>23</v>
      </c>
      <c r="K128" s="66" t="s">
        <v>56</v>
      </c>
      <c r="L128" s="54" t="s">
        <v>57</v>
      </c>
      <c r="M128" s="76" t="s">
        <v>23</v>
      </c>
      <c r="N128" s="76" t="s">
        <v>23</v>
      </c>
      <c r="O128" s="76" t="s">
        <v>23</v>
      </c>
      <c r="P128" s="76" t="s">
        <v>23</v>
      </c>
      <c r="Q128" s="76" t="s">
        <v>23</v>
      </c>
      <c r="R128" s="76" t="s">
        <v>23</v>
      </c>
      <c r="S128" s="76" t="s">
        <v>23</v>
      </c>
      <c r="T128" s="76" t="s">
        <v>23</v>
      </c>
    </row>
    <row r="129" spans="1:20" ht="67.5" x14ac:dyDescent="0.25">
      <c r="A129" s="89"/>
      <c r="B129" s="5" t="s">
        <v>26</v>
      </c>
      <c r="C129" s="25" t="s">
        <v>23</v>
      </c>
      <c r="D129" s="25" t="s">
        <v>23</v>
      </c>
      <c r="E129" s="25" t="s">
        <v>23</v>
      </c>
      <c r="F129" s="25" t="s">
        <v>23</v>
      </c>
      <c r="G129" s="25" t="s">
        <v>23</v>
      </c>
      <c r="H129" s="25" t="s">
        <v>23</v>
      </c>
      <c r="I129" s="25" t="s">
        <v>23</v>
      </c>
      <c r="J129" s="25" t="s">
        <v>23</v>
      </c>
      <c r="K129" s="66"/>
      <c r="L129" s="54"/>
      <c r="M129" s="54"/>
      <c r="N129" s="54"/>
      <c r="O129" s="54"/>
      <c r="P129" s="54"/>
      <c r="Q129" s="54"/>
      <c r="R129" s="54"/>
      <c r="S129" s="54"/>
      <c r="T129" s="54"/>
    </row>
    <row r="130" spans="1:20" ht="56.25" x14ac:dyDescent="0.25">
      <c r="A130" s="89"/>
      <c r="B130" s="5" t="s">
        <v>27</v>
      </c>
      <c r="C130" s="25" t="s">
        <v>23</v>
      </c>
      <c r="D130" s="25" t="s">
        <v>23</v>
      </c>
      <c r="E130" s="25" t="s">
        <v>23</v>
      </c>
      <c r="F130" s="25" t="s">
        <v>23</v>
      </c>
      <c r="G130" s="25" t="s">
        <v>23</v>
      </c>
      <c r="H130" s="25" t="s">
        <v>23</v>
      </c>
      <c r="I130" s="25" t="s">
        <v>23</v>
      </c>
      <c r="J130" s="25" t="s">
        <v>23</v>
      </c>
      <c r="K130" s="66"/>
      <c r="L130" s="54"/>
      <c r="M130" s="54"/>
      <c r="N130" s="54"/>
      <c r="O130" s="54"/>
      <c r="P130" s="54"/>
      <c r="Q130" s="54"/>
      <c r="R130" s="54"/>
      <c r="S130" s="54"/>
      <c r="T130" s="54"/>
    </row>
    <row r="131" spans="1:20" ht="33.75" x14ac:dyDescent="0.25">
      <c r="A131" s="89"/>
      <c r="B131" s="5" t="s">
        <v>31</v>
      </c>
      <c r="C131" s="25" t="s">
        <v>23</v>
      </c>
      <c r="D131" s="25" t="s">
        <v>23</v>
      </c>
      <c r="E131" s="25" t="s">
        <v>23</v>
      </c>
      <c r="F131" s="25" t="s">
        <v>23</v>
      </c>
      <c r="G131" s="25" t="s">
        <v>23</v>
      </c>
      <c r="H131" s="25" t="s">
        <v>23</v>
      </c>
      <c r="I131" s="25" t="s">
        <v>23</v>
      </c>
      <c r="J131" s="25" t="s">
        <v>23</v>
      </c>
      <c r="K131" s="66"/>
      <c r="L131" s="54"/>
      <c r="M131" s="54"/>
      <c r="N131" s="54"/>
      <c r="O131" s="54"/>
      <c r="P131" s="54"/>
      <c r="Q131" s="54"/>
      <c r="R131" s="54"/>
      <c r="S131" s="54"/>
      <c r="T131" s="54"/>
    </row>
    <row r="132" spans="1:20" ht="22.5" x14ac:dyDescent="0.25">
      <c r="A132" s="90"/>
      <c r="B132" s="5" t="s">
        <v>29</v>
      </c>
      <c r="C132" s="25" t="s">
        <v>23</v>
      </c>
      <c r="D132" s="25" t="s">
        <v>23</v>
      </c>
      <c r="E132" s="25" t="s">
        <v>23</v>
      </c>
      <c r="F132" s="25" t="s">
        <v>23</v>
      </c>
      <c r="G132" s="25" t="s">
        <v>23</v>
      </c>
      <c r="H132" s="25" t="s">
        <v>23</v>
      </c>
      <c r="I132" s="25" t="s">
        <v>23</v>
      </c>
      <c r="J132" s="25" t="s">
        <v>23</v>
      </c>
      <c r="K132" s="66"/>
      <c r="L132" s="54"/>
      <c r="M132" s="54"/>
      <c r="N132" s="54"/>
      <c r="O132" s="54"/>
      <c r="P132" s="54"/>
      <c r="Q132" s="54"/>
      <c r="R132" s="54"/>
      <c r="S132" s="54"/>
      <c r="T132" s="54"/>
    </row>
    <row r="133" spans="1:20" ht="22.5" x14ac:dyDescent="0.25">
      <c r="A133" s="88" t="s">
        <v>104</v>
      </c>
      <c r="B133" s="5" t="s">
        <v>55</v>
      </c>
      <c r="C133" s="28">
        <v>1257150</v>
      </c>
      <c r="D133" s="28">
        <v>1257150</v>
      </c>
      <c r="E133" s="25" t="s">
        <v>23</v>
      </c>
      <c r="F133" s="25" t="s">
        <v>23</v>
      </c>
      <c r="G133" s="25" t="s">
        <v>23</v>
      </c>
      <c r="H133" s="25" t="s">
        <v>23</v>
      </c>
      <c r="I133" s="25" t="s">
        <v>23</v>
      </c>
      <c r="J133" s="25" t="s">
        <v>23</v>
      </c>
      <c r="K133" s="66" t="s">
        <v>58</v>
      </c>
      <c r="L133" s="54" t="s">
        <v>59</v>
      </c>
      <c r="M133" s="76" t="s">
        <v>23</v>
      </c>
      <c r="N133" s="54">
        <v>2</v>
      </c>
      <c r="O133" s="76" t="s">
        <v>23</v>
      </c>
      <c r="P133" s="76" t="s">
        <v>23</v>
      </c>
      <c r="Q133" s="76" t="s">
        <v>23</v>
      </c>
      <c r="R133" s="76" t="s">
        <v>23</v>
      </c>
      <c r="S133" s="76" t="s">
        <v>23</v>
      </c>
      <c r="T133" s="52">
        <v>2</v>
      </c>
    </row>
    <row r="134" spans="1:20" ht="67.5" x14ac:dyDescent="0.25">
      <c r="A134" s="89"/>
      <c r="B134" s="5" t="s">
        <v>26</v>
      </c>
      <c r="C134" s="25" t="s">
        <v>23</v>
      </c>
      <c r="D134" s="25" t="s">
        <v>23</v>
      </c>
      <c r="E134" s="25" t="s">
        <v>23</v>
      </c>
      <c r="F134" s="25" t="s">
        <v>23</v>
      </c>
      <c r="G134" s="25" t="s">
        <v>23</v>
      </c>
      <c r="H134" s="25" t="s">
        <v>23</v>
      </c>
      <c r="I134" s="25" t="s">
        <v>23</v>
      </c>
      <c r="J134" s="25" t="s">
        <v>23</v>
      </c>
      <c r="K134" s="66"/>
      <c r="L134" s="54"/>
      <c r="M134" s="54"/>
      <c r="N134" s="54"/>
      <c r="O134" s="54"/>
      <c r="P134" s="54"/>
      <c r="Q134" s="54"/>
      <c r="R134" s="54"/>
      <c r="S134" s="54"/>
      <c r="T134" s="52"/>
    </row>
    <row r="135" spans="1:20" ht="56.25" x14ac:dyDescent="0.25">
      <c r="A135" s="89"/>
      <c r="B135" s="5" t="s">
        <v>27</v>
      </c>
      <c r="C135" s="25" t="s">
        <v>23</v>
      </c>
      <c r="D135" s="25" t="s">
        <v>23</v>
      </c>
      <c r="E135" s="25" t="s">
        <v>23</v>
      </c>
      <c r="F135" s="25" t="s">
        <v>23</v>
      </c>
      <c r="G135" s="25" t="s">
        <v>23</v>
      </c>
      <c r="H135" s="25" t="s">
        <v>23</v>
      </c>
      <c r="I135" s="25" t="s">
        <v>23</v>
      </c>
      <c r="J135" s="25" t="s">
        <v>23</v>
      </c>
      <c r="K135" s="66"/>
      <c r="L135" s="54"/>
      <c r="M135" s="54"/>
      <c r="N135" s="54"/>
      <c r="O135" s="54"/>
      <c r="P135" s="54"/>
      <c r="Q135" s="54"/>
      <c r="R135" s="54"/>
      <c r="S135" s="54"/>
      <c r="T135" s="52"/>
    </row>
    <row r="136" spans="1:20" ht="33.75" x14ac:dyDescent="0.25">
      <c r="A136" s="89"/>
      <c r="B136" s="5" t="s">
        <v>31</v>
      </c>
      <c r="C136" s="28">
        <v>1257150</v>
      </c>
      <c r="D136" s="28">
        <v>1257150</v>
      </c>
      <c r="E136" s="25" t="s">
        <v>23</v>
      </c>
      <c r="F136" s="25" t="s">
        <v>23</v>
      </c>
      <c r="G136" s="25" t="s">
        <v>23</v>
      </c>
      <c r="H136" s="25" t="s">
        <v>23</v>
      </c>
      <c r="I136" s="25" t="s">
        <v>23</v>
      </c>
      <c r="J136" s="25" t="s">
        <v>23</v>
      </c>
      <c r="K136" s="66"/>
      <c r="L136" s="54"/>
      <c r="M136" s="54"/>
      <c r="N136" s="54"/>
      <c r="O136" s="54"/>
      <c r="P136" s="54"/>
      <c r="Q136" s="54"/>
      <c r="R136" s="54"/>
      <c r="S136" s="54"/>
      <c r="T136" s="52"/>
    </row>
    <row r="137" spans="1:20" ht="22.5" x14ac:dyDescent="0.25">
      <c r="A137" s="90"/>
      <c r="B137" s="5" t="s">
        <v>29</v>
      </c>
      <c r="C137" s="25" t="s">
        <v>23</v>
      </c>
      <c r="D137" s="25" t="s">
        <v>23</v>
      </c>
      <c r="E137" s="25" t="s">
        <v>23</v>
      </c>
      <c r="F137" s="25" t="s">
        <v>23</v>
      </c>
      <c r="G137" s="25" t="s">
        <v>23</v>
      </c>
      <c r="H137" s="25" t="s">
        <v>23</v>
      </c>
      <c r="I137" s="25" t="s">
        <v>23</v>
      </c>
      <c r="J137" s="25" t="s">
        <v>23</v>
      </c>
      <c r="K137" s="66"/>
      <c r="L137" s="54"/>
      <c r="M137" s="54"/>
      <c r="N137" s="54"/>
      <c r="O137" s="54"/>
      <c r="P137" s="54"/>
      <c r="Q137" s="54"/>
      <c r="R137" s="54"/>
      <c r="S137" s="54"/>
      <c r="T137" s="52"/>
    </row>
    <row r="138" spans="1:20" ht="15" customHeight="1" x14ac:dyDescent="0.25">
      <c r="A138" s="65" t="s">
        <v>63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</row>
    <row r="139" spans="1:20" ht="22.5" x14ac:dyDescent="0.25">
      <c r="A139" s="88" t="s">
        <v>105</v>
      </c>
      <c r="B139" s="5" t="s">
        <v>55</v>
      </c>
      <c r="C139" s="28">
        <v>1008008</v>
      </c>
      <c r="D139" s="28">
        <v>1008008</v>
      </c>
      <c r="E139" s="25" t="s">
        <v>23</v>
      </c>
      <c r="F139" s="25" t="s">
        <v>23</v>
      </c>
      <c r="G139" s="25" t="s">
        <v>23</v>
      </c>
      <c r="H139" s="25" t="s">
        <v>23</v>
      </c>
      <c r="I139" s="25" t="s">
        <v>23</v>
      </c>
      <c r="J139" s="25" t="s">
        <v>23</v>
      </c>
      <c r="K139" s="66" t="s">
        <v>56</v>
      </c>
      <c r="L139" s="54" t="s">
        <v>57</v>
      </c>
      <c r="M139" s="54">
        <v>3</v>
      </c>
      <c r="N139" s="76" t="s">
        <v>23</v>
      </c>
      <c r="O139" s="76" t="s">
        <v>23</v>
      </c>
      <c r="P139" s="76" t="s">
        <v>23</v>
      </c>
      <c r="Q139" s="76" t="s">
        <v>23</v>
      </c>
      <c r="R139" s="76" t="s">
        <v>23</v>
      </c>
      <c r="S139" s="76" t="s">
        <v>23</v>
      </c>
      <c r="T139" s="52">
        <v>3</v>
      </c>
    </row>
    <row r="140" spans="1:20" ht="67.5" x14ac:dyDescent="0.25">
      <c r="A140" s="89"/>
      <c r="B140" s="5" t="s">
        <v>26</v>
      </c>
      <c r="C140" s="25" t="s">
        <v>23</v>
      </c>
      <c r="D140" s="25" t="s">
        <v>23</v>
      </c>
      <c r="E140" s="25" t="s">
        <v>23</v>
      </c>
      <c r="F140" s="25" t="s">
        <v>23</v>
      </c>
      <c r="G140" s="25" t="s">
        <v>23</v>
      </c>
      <c r="H140" s="25" t="s">
        <v>23</v>
      </c>
      <c r="I140" s="25" t="s">
        <v>23</v>
      </c>
      <c r="J140" s="25" t="s">
        <v>23</v>
      </c>
      <c r="K140" s="66"/>
      <c r="L140" s="54"/>
      <c r="M140" s="54"/>
      <c r="N140" s="54"/>
      <c r="O140" s="54"/>
      <c r="P140" s="54"/>
      <c r="Q140" s="54"/>
      <c r="R140" s="54"/>
      <c r="S140" s="54"/>
      <c r="T140" s="52"/>
    </row>
    <row r="141" spans="1:20" ht="56.25" x14ac:dyDescent="0.25">
      <c r="A141" s="89"/>
      <c r="B141" s="5" t="s">
        <v>27</v>
      </c>
      <c r="C141" s="25" t="s">
        <v>23</v>
      </c>
      <c r="D141" s="25" t="s">
        <v>23</v>
      </c>
      <c r="E141" s="25" t="s">
        <v>23</v>
      </c>
      <c r="F141" s="25" t="s">
        <v>23</v>
      </c>
      <c r="G141" s="25" t="s">
        <v>23</v>
      </c>
      <c r="H141" s="25" t="s">
        <v>23</v>
      </c>
      <c r="I141" s="25" t="s">
        <v>23</v>
      </c>
      <c r="J141" s="25" t="s">
        <v>23</v>
      </c>
      <c r="K141" s="66"/>
      <c r="L141" s="54"/>
      <c r="M141" s="54"/>
      <c r="N141" s="54"/>
      <c r="O141" s="54"/>
      <c r="P141" s="54"/>
      <c r="Q141" s="54"/>
      <c r="R141" s="54"/>
      <c r="S141" s="54"/>
      <c r="T141" s="52"/>
    </row>
    <row r="142" spans="1:20" ht="33.75" x14ac:dyDescent="0.25">
      <c r="A142" s="89"/>
      <c r="B142" s="5" t="s">
        <v>31</v>
      </c>
      <c r="C142" s="28">
        <v>1008008</v>
      </c>
      <c r="D142" s="28">
        <v>1008008</v>
      </c>
      <c r="E142" s="25" t="s">
        <v>23</v>
      </c>
      <c r="F142" s="25" t="s">
        <v>23</v>
      </c>
      <c r="G142" s="25" t="s">
        <v>23</v>
      </c>
      <c r="H142" s="25" t="s">
        <v>23</v>
      </c>
      <c r="I142" s="25" t="s">
        <v>23</v>
      </c>
      <c r="J142" s="25" t="s">
        <v>23</v>
      </c>
      <c r="K142" s="66"/>
      <c r="L142" s="54"/>
      <c r="M142" s="54"/>
      <c r="N142" s="54"/>
      <c r="O142" s="54"/>
      <c r="P142" s="54"/>
      <c r="Q142" s="54"/>
      <c r="R142" s="54"/>
      <c r="S142" s="54"/>
      <c r="T142" s="52"/>
    </row>
    <row r="143" spans="1:20" ht="22.5" x14ac:dyDescent="0.25">
      <c r="A143" s="90"/>
      <c r="B143" s="5" t="s">
        <v>29</v>
      </c>
      <c r="C143" s="25" t="s">
        <v>23</v>
      </c>
      <c r="D143" s="25" t="s">
        <v>23</v>
      </c>
      <c r="E143" s="25" t="s">
        <v>23</v>
      </c>
      <c r="F143" s="25" t="s">
        <v>23</v>
      </c>
      <c r="G143" s="25" t="s">
        <v>23</v>
      </c>
      <c r="H143" s="25" t="s">
        <v>23</v>
      </c>
      <c r="I143" s="25" t="s">
        <v>23</v>
      </c>
      <c r="J143" s="25" t="s">
        <v>23</v>
      </c>
      <c r="K143" s="66"/>
      <c r="L143" s="54"/>
      <c r="M143" s="54"/>
      <c r="N143" s="54"/>
      <c r="O143" s="54"/>
      <c r="P143" s="54"/>
      <c r="Q143" s="54"/>
      <c r="R143" s="54"/>
      <c r="S143" s="54"/>
      <c r="T143" s="52"/>
    </row>
    <row r="144" spans="1:20" ht="22.5" x14ac:dyDescent="0.25">
      <c r="A144" s="88" t="s">
        <v>132</v>
      </c>
      <c r="B144" s="5" t="s">
        <v>55</v>
      </c>
      <c r="C144" s="25" t="s">
        <v>23</v>
      </c>
      <c r="D144" s="25" t="s">
        <v>23</v>
      </c>
      <c r="E144" s="25" t="s">
        <v>23</v>
      </c>
      <c r="F144" s="25" t="s">
        <v>23</v>
      </c>
      <c r="G144" s="25" t="s">
        <v>23</v>
      </c>
      <c r="H144" s="25" t="s">
        <v>23</v>
      </c>
      <c r="I144" s="25" t="s">
        <v>23</v>
      </c>
      <c r="J144" s="25" t="s">
        <v>23</v>
      </c>
      <c r="K144" s="66" t="s">
        <v>56</v>
      </c>
      <c r="L144" s="54" t="s">
        <v>57</v>
      </c>
      <c r="M144" s="76" t="s">
        <v>23</v>
      </c>
      <c r="N144" s="76" t="s">
        <v>23</v>
      </c>
      <c r="O144" s="76" t="s">
        <v>23</v>
      </c>
      <c r="P144" s="76" t="s">
        <v>23</v>
      </c>
      <c r="Q144" s="76" t="s">
        <v>23</v>
      </c>
      <c r="R144" s="76" t="s">
        <v>23</v>
      </c>
      <c r="S144" s="76" t="s">
        <v>23</v>
      </c>
      <c r="T144" s="76" t="s">
        <v>23</v>
      </c>
    </row>
    <row r="145" spans="1:20" ht="67.5" x14ac:dyDescent="0.25">
      <c r="A145" s="89"/>
      <c r="B145" s="5" t="s">
        <v>26</v>
      </c>
      <c r="C145" s="25" t="s">
        <v>23</v>
      </c>
      <c r="D145" s="25" t="s">
        <v>23</v>
      </c>
      <c r="E145" s="25" t="s">
        <v>23</v>
      </c>
      <c r="F145" s="25" t="s">
        <v>23</v>
      </c>
      <c r="G145" s="25" t="s">
        <v>23</v>
      </c>
      <c r="H145" s="25" t="s">
        <v>23</v>
      </c>
      <c r="I145" s="25" t="s">
        <v>23</v>
      </c>
      <c r="J145" s="25" t="s">
        <v>23</v>
      </c>
      <c r="K145" s="66"/>
      <c r="L145" s="54"/>
      <c r="M145" s="54"/>
      <c r="N145" s="54"/>
      <c r="O145" s="54"/>
      <c r="P145" s="54"/>
      <c r="Q145" s="54"/>
      <c r="R145" s="54"/>
      <c r="S145" s="54"/>
      <c r="T145" s="54"/>
    </row>
    <row r="146" spans="1:20" ht="56.25" x14ac:dyDescent="0.25">
      <c r="A146" s="89"/>
      <c r="B146" s="5" t="s">
        <v>27</v>
      </c>
      <c r="C146" s="25" t="s">
        <v>23</v>
      </c>
      <c r="D146" s="25" t="s">
        <v>23</v>
      </c>
      <c r="E146" s="25" t="s">
        <v>23</v>
      </c>
      <c r="F146" s="25" t="s">
        <v>23</v>
      </c>
      <c r="G146" s="25" t="s">
        <v>23</v>
      </c>
      <c r="H146" s="25" t="s">
        <v>23</v>
      </c>
      <c r="I146" s="25" t="s">
        <v>23</v>
      </c>
      <c r="J146" s="25" t="s">
        <v>23</v>
      </c>
      <c r="K146" s="66"/>
      <c r="L146" s="54"/>
      <c r="M146" s="54"/>
      <c r="N146" s="54"/>
      <c r="O146" s="54"/>
      <c r="P146" s="54"/>
      <c r="Q146" s="54"/>
      <c r="R146" s="54"/>
      <c r="S146" s="54"/>
      <c r="T146" s="54"/>
    </row>
    <row r="147" spans="1:20" ht="33.75" x14ac:dyDescent="0.25">
      <c r="A147" s="89"/>
      <c r="B147" s="5" t="s">
        <v>31</v>
      </c>
      <c r="C147" s="25" t="s">
        <v>23</v>
      </c>
      <c r="D147" s="25" t="s">
        <v>23</v>
      </c>
      <c r="E147" s="25" t="s">
        <v>23</v>
      </c>
      <c r="F147" s="25" t="s">
        <v>23</v>
      </c>
      <c r="G147" s="25" t="s">
        <v>23</v>
      </c>
      <c r="H147" s="25" t="s">
        <v>23</v>
      </c>
      <c r="I147" s="25" t="s">
        <v>23</v>
      </c>
      <c r="J147" s="25" t="s">
        <v>23</v>
      </c>
      <c r="K147" s="66"/>
      <c r="L147" s="54"/>
      <c r="M147" s="54"/>
      <c r="N147" s="54"/>
      <c r="O147" s="54"/>
      <c r="P147" s="54"/>
      <c r="Q147" s="54"/>
      <c r="R147" s="54"/>
      <c r="S147" s="54"/>
      <c r="T147" s="54"/>
    </row>
    <row r="148" spans="1:20" ht="22.5" x14ac:dyDescent="0.25">
      <c r="A148" s="90"/>
      <c r="B148" s="5" t="s">
        <v>29</v>
      </c>
      <c r="C148" s="25" t="s">
        <v>23</v>
      </c>
      <c r="D148" s="25" t="s">
        <v>23</v>
      </c>
      <c r="E148" s="25" t="s">
        <v>23</v>
      </c>
      <c r="F148" s="25" t="s">
        <v>23</v>
      </c>
      <c r="G148" s="25" t="s">
        <v>23</v>
      </c>
      <c r="H148" s="25" t="s">
        <v>23</v>
      </c>
      <c r="I148" s="25" t="s">
        <v>23</v>
      </c>
      <c r="J148" s="25" t="s">
        <v>23</v>
      </c>
      <c r="K148" s="66"/>
      <c r="L148" s="54"/>
      <c r="M148" s="54"/>
      <c r="N148" s="54"/>
      <c r="O148" s="54"/>
      <c r="P148" s="54"/>
      <c r="Q148" s="54"/>
      <c r="R148" s="54"/>
      <c r="S148" s="54"/>
      <c r="T148" s="54"/>
    </row>
    <row r="149" spans="1:20" ht="22.5" x14ac:dyDescent="0.25">
      <c r="A149" s="88" t="s">
        <v>106</v>
      </c>
      <c r="B149" s="5" t="s">
        <v>55</v>
      </c>
      <c r="C149" s="28">
        <v>1578980</v>
      </c>
      <c r="D149" s="28">
        <v>1578980</v>
      </c>
      <c r="E149" s="25" t="s">
        <v>23</v>
      </c>
      <c r="F149" s="25" t="s">
        <v>23</v>
      </c>
      <c r="G149" s="25" t="s">
        <v>23</v>
      </c>
      <c r="H149" s="25" t="s">
        <v>23</v>
      </c>
      <c r="I149" s="25" t="s">
        <v>23</v>
      </c>
      <c r="J149" s="25" t="s">
        <v>23</v>
      </c>
      <c r="K149" s="66" t="s">
        <v>58</v>
      </c>
      <c r="L149" s="54" t="s">
        <v>59</v>
      </c>
      <c r="M149" s="76" t="s">
        <v>23</v>
      </c>
      <c r="N149" s="54">
        <v>3</v>
      </c>
      <c r="O149" s="76" t="s">
        <v>23</v>
      </c>
      <c r="P149" s="76" t="s">
        <v>23</v>
      </c>
      <c r="Q149" s="76" t="s">
        <v>23</v>
      </c>
      <c r="R149" s="76" t="s">
        <v>23</v>
      </c>
      <c r="S149" s="76" t="s">
        <v>23</v>
      </c>
      <c r="T149" s="52">
        <v>3</v>
      </c>
    </row>
    <row r="150" spans="1:20" ht="67.5" x14ac:dyDescent="0.25">
      <c r="A150" s="89"/>
      <c r="B150" s="5" t="s">
        <v>26</v>
      </c>
      <c r="C150" s="25" t="s">
        <v>23</v>
      </c>
      <c r="D150" s="25" t="s">
        <v>23</v>
      </c>
      <c r="E150" s="25" t="s">
        <v>23</v>
      </c>
      <c r="F150" s="25" t="s">
        <v>23</v>
      </c>
      <c r="G150" s="25" t="s">
        <v>23</v>
      </c>
      <c r="H150" s="25" t="s">
        <v>23</v>
      </c>
      <c r="I150" s="25" t="s">
        <v>23</v>
      </c>
      <c r="J150" s="25" t="s">
        <v>23</v>
      </c>
      <c r="K150" s="66"/>
      <c r="L150" s="54"/>
      <c r="M150" s="54"/>
      <c r="N150" s="54"/>
      <c r="O150" s="54"/>
      <c r="P150" s="54"/>
      <c r="Q150" s="54"/>
      <c r="R150" s="54"/>
      <c r="S150" s="54"/>
      <c r="T150" s="52"/>
    </row>
    <row r="151" spans="1:20" ht="56.25" x14ac:dyDescent="0.25">
      <c r="A151" s="89"/>
      <c r="B151" s="5" t="s">
        <v>27</v>
      </c>
      <c r="C151" s="25" t="s">
        <v>23</v>
      </c>
      <c r="D151" s="25" t="s">
        <v>23</v>
      </c>
      <c r="E151" s="25" t="s">
        <v>23</v>
      </c>
      <c r="F151" s="25" t="s">
        <v>23</v>
      </c>
      <c r="G151" s="25" t="s">
        <v>23</v>
      </c>
      <c r="H151" s="25" t="s">
        <v>23</v>
      </c>
      <c r="I151" s="25" t="s">
        <v>23</v>
      </c>
      <c r="J151" s="25" t="s">
        <v>23</v>
      </c>
      <c r="K151" s="66"/>
      <c r="L151" s="54"/>
      <c r="M151" s="54"/>
      <c r="N151" s="54"/>
      <c r="O151" s="54"/>
      <c r="P151" s="54"/>
      <c r="Q151" s="54"/>
      <c r="R151" s="54"/>
      <c r="S151" s="54"/>
      <c r="T151" s="52"/>
    </row>
    <row r="152" spans="1:20" ht="33.75" x14ac:dyDescent="0.25">
      <c r="A152" s="89"/>
      <c r="B152" s="5" t="s">
        <v>31</v>
      </c>
      <c r="C152" s="28">
        <v>1578980</v>
      </c>
      <c r="D152" s="28">
        <v>1578980</v>
      </c>
      <c r="E152" s="25" t="s">
        <v>23</v>
      </c>
      <c r="F152" s="25" t="s">
        <v>23</v>
      </c>
      <c r="G152" s="25" t="s">
        <v>23</v>
      </c>
      <c r="H152" s="25" t="s">
        <v>23</v>
      </c>
      <c r="I152" s="25" t="s">
        <v>23</v>
      </c>
      <c r="J152" s="25" t="s">
        <v>23</v>
      </c>
      <c r="K152" s="66"/>
      <c r="L152" s="54"/>
      <c r="M152" s="54"/>
      <c r="N152" s="54"/>
      <c r="O152" s="54"/>
      <c r="P152" s="54"/>
      <c r="Q152" s="54"/>
      <c r="R152" s="54"/>
      <c r="S152" s="54"/>
      <c r="T152" s="52"/>
    </row>
    <row r="153" spans="1:20" ht="22.5" x14ac:dyDescent="0.25">
      <c r="A153" s="90"/>
      <c r="B153" s="5" t="s">
        <v>29</v>
      </c>
      <c r="C153" s="25" t="s">
        <v>23</v>
      </c>
      <c r="D153" s="25" t="s">
        <v>23</v>
      </c>
      <c r="E153" s="25" t="s">
        <v>23</v>
      </c>
      <c r="F153" s="25" t="s">
        <v>23</v>
      </c>
      <c r="G153" s="25" t="s">
        <v>23</v>
      </c>
      <c r="H153" s="25" t="s">
        <v>23</v>
      </c>
      <c r="I153" s="25" t="s">
        <v>23</v>
      </c>
      <c r="J153" s="25" t="s">
        <v>23</v>
      </c>
      <c r="K153" s="66"/>
      <c r="L153" s="54"/>
      <c r="M153" s="54"/>
      <c r="N153" s="54"/>
      <c r="O153" s="54"/>
      <c r="P153" s="54"/>
      <c r="Q153" s="54"/>
      <c r="R153" s="54"/>
      <c r="S153" s="54"/>
      <c r="T153" s="52"/>
    </row>
    <row r="154" spans="1:20" ht="15" customHeight="1" x14ac:dyDescent="0.25">
      <c r="A154" s="65" t="s">
        <v>64</v>
      </c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</row>
    <row r="155" spans="1:20" ht="22.5" x14ac:dyDescent="0.25">
      <c r="A155" s="88" t="s">
        <v>107</v>
      </c>
      <c r="B155" s="5" t="s">
        <v>55</v>
      </c>
      <c r="C155" s="28">
        <v>1663442</v>
      </c>
      <c r="D155" s="28">
        <v>1663442</v>
      </c>
      <c r="E155" s="25" t="s">
        <v>23</v>
      </c>
      <c r="F155" s="25" t="s">
        <v>23</v>
      </c>
      <c r="G155" s="25" t="s">
        <v>23</v>
      </c>
      <c r="H155" s="25" t="s">
        <v>23</v>
      </c>
      <c r="I155" s="25" t="s">
        <v>23</v>
      </c>
      <c r="J155" s="25" t="s">
        <v>23</v>
      </c>
      <c r="K155" s="66" t="s">
        <v>56</v>
      </c>
      <c r="L155" s="54" t="s">
        <v>57</v>
      </c>
      <c r="M155" s="54">
        <v>8</v>
      </c>
      <c r="N155" s="76" t="s">
        <v>23</v>
      </c>
      <c r="O155" s="76" t="s">
        <v>23</v>
      </c>
      <c r="P155" s="76" t="s">
        <v>23</v>
      </c>
      <c r="Q155" s="76" t="s">
        <v>23</v>
      </c>
      <c r="R155" s="76" t="s">
        <v>23</v>
      </c>
      <c r="S155" s="76" t="s">
        <v>23</v>
      </c>
      <c r="T155" s="52">
        <v>8</v>
      </c>
    </row>
    <row r="156" spans="1:20" ht="67.5" x14ac:dyDescent="0.25">
      <c r="A156" s="89"/>
      <c r="B156" s="5" t="s">
        <v>26</v>
      </c>
      <c r="C156" s="25" t="s">
        <v>23</v>
      </c>
      <c r="D156" s="25" t="s">
        <v>23</v>
      </c>
      <c r="E156" s="25" t="s">
        <v>23</v>
      </c>
      <c r="F156" s="25" t="s">
        <v>23</v>
      </c>
      <c r="G156" s="25" t="s">
        <v>23</v>
      </c>
      <c r="H156" s="25" t="s">
        <v>23</v>
      </c>
      <c r="I156" s="25" t="s">
        <v>23</v>
      </c>
      <c r="J156" s="25" t="s">
        <v>23</v>
      </c>
      <c r="K156" s="66"/>
      <c r="L156" s="54"/>
      <c r="M156" s="54"/>
      <c r="N156" s="54"/>
      <c r="O156" s="54"/>
      <c r="P156" s="54"/>
      <c r="Q156" s="54"/>
      <c r="R156" s="54"/>
      <c r="S156" s="54"/>
      <c r="T156" s="52"/>
    </row>
    <row r="157" spans="1:20" ht="56.25" x14ac:dyDescent="0.25">
      <c r="A157" s="89"/>
      <c r="B157" s="5" t="s">
        <v>27</v>
      </c>
      <c r="C157" s="25" t="s">
        <v>23</v>
      </c>
      <c r="D157" s="25" t="s">
        <v>23</v>
      </c>
      <c r="E157" s="25" t="s">
        <v>23</v>
      </c>
      <c r="F157" s="25" t="s">
        <v>23</v>
      </c>
      <c r="G157" s="25" t="s">
        <v>23</v>
      </c>
      <c r="H157" s="25" t="s">
        <v>23</v>
      </c>
      <c r="I157" s="25" t="s">
        <v>23</v>
      </c>
      <c r="J157" s="25" t="s">
        <v>23</v>
      </c>
      <c r="K157" s="66"/>
      <c r="L157" s="54"/>
      <c r="M157" s="54"/>
      <c r="N157" s="54"/>
      <c r="O157" s="54"/>
      <c r="P157" s="54"/>
      <c r="Q157" s="54"/>
      <c r="R157" s="54"/>
      <c r="S157" s="54"/>
      <c r="T157" s="52"/>
    </row>
    <row r="158" spans="1:20" ht="33.75" x14ac:dyDescent="0.25">
      <c r="A158" s="89"/>
      <c r="B158" s="5" t="s">
        <v>31</v>
      </c>
      <c r="C158" s="28">
        <v>1663442</v>
      </c>
      <c r="D158" s="28">
        <v>1663442</v>
      </c>
      <c r="E158" s="25" t="s">
        <v>23</v>
      </c>
      <c r="F158" s="25" t="s">
        <v>23</v>
      </c>
      <c r="G158" s="25" t="s">
        <v>23</v>
      </c>
      <c r="H158" s="25" t="s">
        <v>23</v>
      </c>
      <c r="I158" s="25" t="s">
        <v>23</v>
      </c>
      <c r="J158" s="25" t="s">
        <v>23</v>
      </c>
      <c r="K158" s="66"/>
      <c r="L158" s="54"/>
      <c r="M158" s="54"/>
      <c r="N158" s="54"/>
      <c r="O158" s="54"/>
      <c r="P158" s="54"/>
      <c r="Q158" s="54"/>
      <c r="R158" s="54"/>
      <c r="S158" s="54"/>
      <c r="T158" s="52"/>
    </row>
    <row r="159" spans="1:20" ht="22.5" x14ac:dyDescent="0.25">
      <c r="A159" s="90"/>
      <c r="B159" s="5" t="s">
        <v>29</v>
      </c>
      <c r="C159" s="25" t="s">
        <v>23</v>
      </c>
      <c r="D159" s="25" t="s">
        <v>23</v>
      </c>
      <c r="E159" s="25" t="s">
        <v>23</v>
      </c>
      <c r="F159" s="25" t="s">
        <v>23</v>
      </c>
      <c r="G159" s="25" t="s">
        <v>23</v>
      </c>
      <c r="H159" s="25" t="s">
        <v>23</v>
      </c>
      <c r="I159" s="25" t="s">
        <v>23</v>
      </c>
      <c r="J159" s="25" t="s">
        <v>23</v>
      </c>
      <c r="K159" s="66"/>
      <c r="L159" s="54"/>
      <c r="M159" s="54"/>
      <c r="N159" s="54"/>
      <c r="O159" s="54"/>
      <c r="P159" s="54"/>
      <c r="Q159" s="54"/>
      <c r="R159" s="54"/>
      <c r="S159" s="54"/>
      <c r="T159" s="52"/>
    </row>
    <row r="160" spans="1:20" ht="22.5" x14ac:dyDescent="0.25">
      <c r="A160" s="88" t="s">
        <v>133</v>
      </c>
      <c r="B160" s="5" t="s">
        <v>55</v>
      </c>
      <c r="C160" s="25" t="s">
        <v>23</v>
      </c>
      <c r="D160" s="25" t="s">
        <v>23</v>
      </c>
      <c r="E160" s="25" t="s">
        <v>23</v>
      </c>
      <c r="F160" s="25" t="s">
        <v>23</v>
      </c>
      <c r="G160" s="25" t="s">
        <v>23</v>
      </c>
      <c r="H160" s="25" t="s">
        <v>23</v>
      </c>
      <c r="I160" s="25" t="s">
        <v>23</v>
      </c>
      <c r="J160" s="25" t="s">
        <v>23</v>
      </c>
      <c r="K160" s="66" t="s">
        <v>56</v>
      </c>
      <c r="L160" s="54" t="s">
        <v>57</v>
      </c>
      <c r="M160" s="76" t="s">
        <v>23</v>
      </c>
      <c r="N160" s="76" t="s">
        <v>23</v>
      </c>
      <c r="O160" s="76" t="s">
        <v>23</v>
      </c>
      <c r="P160" s="76" t="s">
        <v>23</v>
      </c>
      <c r="Q160" s="76" t="s">
        <v>23</v>
      </c>
      <c r="R160" s="76" t="s">
        <v>23</v>
      </c>
      <c r="S160" s="76" t="s">
        <v>23</v>
      </c>
      <c r="T160" s="76" t="s">
        <v>23</v>
      </c>
    </row>
    <row r="161" spans="1:20" ht="67.5" x14ac:dyDescent="0.25">
      <c r="A161" s="89"/>
      <c r="B161" s="5" t="s">
        <v>26</v>
      </c>
      <c r="C161" s="25" t="s">
        <v>23</v>
      </c>
      <c r="D161" s="25" t="s">
        <v>23</v>
      </c>
      <c r="E161" s="25" t="s">
        <v>23</v>
      </c>
      <c r="F161" s="25" t="s">
        <v>23</v>
      </c>
      <c r="G161" s="25" t="s">
        <v>23</v>
      </c>
      <c r="H161" s="25" t="s">
        <v>23</v>
      </c>
      <c r="I161" s="25" t="s">
        <v>23</v>
      </c>
      <c r="J161" s="25" t="s">
        <v>23</v>
      </c>
      <c r="K161" s="66"/>
      <c r="L161" s="54"/>
      <c r="M161" s="54"/>
      <c r="N161" s="54"/>
      <c r="O161" s="54"/>
      <c r="P161" s="54"/>
      <c r="Q161" s="54"/>
      <c r="R161" s="54"/>
      <c r="S161" s="54"/>
      <c r="T161" s="54"/>
    </row>
    <row r="162" spans="1:20" ht="56.25" x14ac:dyDescent="0.25">
      <c r="A162" s="89"/>
      <c r="B162" s="5" t="s">
        <v>27</v>
      </c>
      <c r="C162" s="25" t="s">
        <v>23</v>
      </c>
      <c r="D162" s="25" t="s">
        <v>23</v>
      </c>
      <c r="E162" s="25" t="s">
        <v>23</v>
      </c>
      <c r="F162" s="25" t="s">
        <v>23</v>
      </c>
      <c r="G162" s="25" t="s">
        <v>23</v>
      </c>
      <c r="H162" s="25" t="s">
        <v>23</v>
      </c>
      <c r="I162" s="25" t="s">
        <v>23</v>
      </c>
      <c r="J162" s="25" t="s">
        <v>23</v>
      </c>
      <c r="K162" s="66"/>
      <c r="L162" s="54"/>
      <c r="M162" s="54"/>
      <c r="N162" s="54"/>
      <c r="O162" s="54"/>
      <c r="P162" s="54"/>
      <c r="Q162" s="54"/>
      <c r="R162" s="54"/>
      <c r="S162" s="54"/>
      <c r="T162" s="54"/>
    </row>
    <row r="163" spans="1:20" ht="33.75" x14ac:dyDescent="0.25">
      <c r="A163" s="89"/>
      <c r="B163" s="5" t="s">
        <v>31</v>
      </c>
      <c r="C163" s="25" t="s">
        <v>23</v>
      </c>
      <c r="D163" s="25" t="s">
        <v>23</v>
      </c>
      <c r="E163" s="25" t="s">
        <v>23</v>
      </c>
      <c r="F163" s="25" t="s">
        <v>23</v>
      </c>
      <c r="G163" s="25" t="s">
        <v>23</v>
      </c>
      <c r="H163" s="25" t="s">
        <v>23</v>
      </c>
      <c r="I163" s="25" t="s">
        <v>23</v>
      </c>
      <c r="J163" s="25" t="s">
        <v>23</v>
      </c>
      <c r="K163" s="66"/>
      <c r="L163" s="54"/>
      <c r="M163" s="54"/>
      <c r="N163" s="54"/>
      <c r="O163" s="54"/>
      <c r="P163" s="54"/>
      <c r="Q163" s="54"/>
      <c r="R163" s="54"/>
      <c r="S163" s="54"/>
      <c r="T163" s="54"/>
    </row>
    <row r="164" spans="1:20" ht="22.5" x14ac:dyDescent="0.25">
      <c r="A164" s="90"/>
      <c r="B164" s="5" t="s">
        <v>29</v>
      </c>
      <c r="C164" s="25" t="s">
        <v>23</v>
      </c>
      <c r="D164" s="25" t="s">
        <v>23</v>
      </c>
      <c r="E164" s="25" t="s">
        <v>23</v>
      </c>
      <c r="F164" s="25" t="s">
        <v>23</v>
      </c>
      <c r="G164" s="25" t="s">
        <v>23</v>
      </c>
      <c r="H164" s="25" t="s">
        <v>23</v>
      </c>
      <c r="I164" s="25" t="s">
        <v>23</v>
      </c>
      <c r="J164" s="25" t="s">
        <v>23</v>
      </c>
      <c r="K164" s="66"/>
      <c r="L164" s="54"/>
      <c r="M164" s="54"/>
      <c r="N164" s="54"/>
      <c r="O164" s="54"/>
      <c r="P164" s="54"/>
      <c r="Q164" s="54"/>
      <c r="R164" s="54"/>
      <c r="S164" s="54"/>
      <c r="T164" s="54"/>
    </row>
    <row r="165" spans="1:20" ht="22.5" x14ac:dyDescent="0.25">
      <c r="A165" s="88" t="s">
        <v>108</v>
      </c>
      <c r="B165" s="5" t="s">
        <v>55</v>
      </c>
      <c r="C165" s="28">
        <v>553146</v>
      </c>
      <c r="D165" s="28">
        <v>553146</v>
      </c>
      <c r="E165" s="25" t="s">
        <v>23</v>
      </c>
      <c r="F165" s="25" t="s">
        <v>23</v>
      </c>
      <c r="G165" s="25" t="s">
        <v>23</v>
      </c>
      <c r="H165" s="25" t="s">
        <v>23</v>
      </c>
      <c r="I165" s="25" t="s">
        <v>23</v>
      </c>
      <c r="J165" s="25" t="s">
        <v>23</v>
      </c>
      <c r="K165" s="66" t="s">
        <v>61</v>
      </c>
      <c r="L165" s="54" t="s">
        <v>59</v>
      </c>
      <c r="M165" s="76" t="s">
        <v>23</v>
      </c>
      <c r="N165" s="54">
        <v>1</v>
      </c>
      <c r="O165" s="76" t="s">
        <v>23</v>
      </c>
      <c r="P165" s="76" t="s">
        <v>23</v>
      </c>
      <c r="Q165" s="76" t="s">
        <v>23</v>
      </c>
      <c r="R165" s="76" t="s">
        <v>23</v>
      </c>
      <c r="S165" s="76" t="s">
        <v>23</v>
      </c>
      <c r="T165" s="52">
        <v>1</v>
      </c>
    </row>
    <row r="166" spans="1:20" ht="67.5" x14ac:dyDescent="0.25">
      <c r="A166" s="89"/>
      <c r="B166" s="5" t="s">
        <v>26</v>
      </c>
      <c r="C166" s="25" t="s">
        <v>23</v>
      </c>
      <c r="D166" s="25" t="s">
        <v>23</v>
      </c>
      <c r="E166" s="25" t="s">
        <v>23</v>
      </c>
      <c r="F166" s="25" t="s">
        <v>23</v>
      </c>
      <c r="G166" s="25" t="s">
        <v>23</v>
      </c>
      <c r="H166" s="25" t="s">
        <v>23</v>
      </c>
      <c r="I166" s="25" t="s">
        <v>23</v>
      </c>
      <c r="J166" s="25" t="s">
        <v>23</v>
      </c>
      <c r="K166" s="66"/>
      <c r="L166" s="54"/>
      <c r="M166" s="54"/>
      <c r="N166" s="54"/>
      <c r="O166" s="54"/>
      <c r="P166" s="54"/>
      <c r="Q166" s="54"/>
      <c r="R166" s="54"/>
      <c r="S166" s="54"/>
      <c r="T166" s="52"/>
    </row>
    <row r="167" spans="1:20" ht="56.25" x14ac:dyDescent="0.25">
      <c r="A167" s="89"/>
      <c r="B167" s="5" t="s">
        <v>27</v>
      </c>
      <c r="C167" s="25" t="s">
        <v>23</v>
      </c>
      <c r="D167" s="25" t="s">
        <v>23</v>
      </c>
      <c r="E167" s="25" t="s">
        <v>23</v>
      </c>
      <c r="F167" s="25" t="s">
        <v>23</v>
      </c>
      <c r="G167" s="25" t="s">
        <v>23</v>
      </c>
      <c r="H167" s="25" t="s">
        <v>23</v>
      </c>
      <c r="I167" s="25" t="s">
        <v>23</v>
      </c>
      <c r="J167" s="25" t="s">
        <v>23</v>
      </c>
      <c r="K167" s="66"/>
      <c r="L167" s="54"/>
      <c r="M167" s="54"/>
      <c r="N167" s="54"/>
      <c r="O167" s="54"/>
      <c r="P167" s="54"/>
      <c r="Q167" s="54"/>
      <c r="R167" s="54"/>
      <c r="S167" s="54"/>
      <c r="T167" s="52"/>
    </row>
    <row r="168" spans="1:20" ht="33.75" x14ac:dyDescent="0.25">
      <c r="A168" s="89"/>
      <c r="B168" s="5" t="s">
        <v>31</v>
      </c>
      <c r="C168" s="28">
        <v>553146</v>
      </c>
      <c r="D168" s="28">
        <v>553146</v>
      </c>
      <c r="E168" s="25" t="s">
        <v>23</v>
      </c>
      <c r="F168" s="25" t="s">
        <v>23</v>
      </c>
      <c r="G168" s="25" t="s">
        <v>23</v>
      </c>
      <c r="H168" s="25" t="s">
        <v>23</v>
      </c>
      <c r="I168" s="25" t="s">
        <v>23</v>
      </c>
      <c r="J168" s="25" t="s">
        <v>23</v>
      </c>
      <c r="K168" s="66"/>
      <c r="L168" s="54"/>
      <c r="M168" s="54"/>
      <c r="N168" s="54"/>
      <c r="O168" s="54"/>
      <c r="P168" s="54"/>
      <c r="Q168" s="54"/>
      <c r="R168" s="54"/>
      <c r="S168" s="54"/>
      <c r="T168" s="52"/>
    </row>
    <row r="169" spans="1:20" ht="22.5" x14ac:dyDescent="0.25">
      <c r="A169" s="90"/>
      <c r="B169" s="5" t="s">
        <v>29</v>
      </c>
      <c r="C169" s="25" t="s">
        <v>23</v>
      </c>
      <c r="D169" s="25" t="s">
        <v>23</v>
      </c>
      <c r="E169" s="25" t="s">
        <v>23</v>
      </c>
      <c r="F169" s="25" t="s">
        <v>23</v>
      </c>
      <c r="G169" s="25" t="s">
        <v>23</v>
      </c>
      <c r="H169" s="25" t="s">
        <v>23</v>
      </c>
      <c r="I169" s="25" t="s">
        <v>23</v>
      </c>
      <c r="J169" s="25" t="s">
        <v>23</v>
      </c>
      <c r="K169" s="66"/>
      <c r="L169" s="54"/>
      <c r="M169" s="54"/>
      <c r="N169" s="54"/>
      <c r="O169" s="54"/>
      <c r="P169" s="54"/>
      <c r="Q169" s="54"/>
      <c r="R169" s="54"/>
      <c r="S169" s="54"/>
      <c r="T169" s="52"/>
    </row>
    <row r="170" spans="1:20" ht="15" customHeight="1" x14ac:dyDescent="0.25">
      <c r="A170" s="65" t="s">
        <v>65</v>
      </c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</row>
    <row r="171" spans="1:20" ht="22.5" x14ac:dyDescent="0.25">
      <c r="A171" s="88" t="s">
        <v>109</v>
      </c>
      <c r="B171" s="5" t="s">
        <v>55</v>
      </c>
      <c r="C171" s="28">
        <v>1044392</v>
      </c>
      <c r="D171" s="28">
        <v>1044392</v>
      </c>
      <c r="E171" s="25" t="s">
        <v>23</v>
      </c>
      <c r="F171" s="25" t="s">
        <v>23</v>
      </c>
      <c r="G171" s="25" t="s">
        <v>23</v>
      </c>
      <c r="H171" s="25" t="s">
        <v>23</v>
      </c>
      <c r="I171" s="25" t="s">
        <v>23</v>
      </c>
      <c r="J171" s="25" t="s">
        <v>23</v>
      </c>
      <c r="K171" s="66" t="s">
        <v>56</v>
      </c>
      <c r="L171" s="54" t="s">
        <v>57</v>
      </c>
      <c r="M171" s="54">
        <v>7</v>
      </c>
      <c r="N171" s="76" t="s">
        <v>23</v>
      </c>
      <c r="O171" s="76" t="s">
        <v>23</v>
      </c>
      <c r="P171" s="76" t="s">
        <v>23</v>
      </c>
      <c r="Q171" s="76" t="s">
        <v>23</v>
      </c>
      <c r="R171" s="76" t="s">
        <v>23</v>
      </c>
      <c r="S171" s="76" t="s">
        <v>23</v>
      </c>
      <c r="T171" s="52">
        <v>7</v>
      </c>
    </row>
    <row r="172" spans="1:20" ht="67.5" x14ac:dyDescent="0.25">
      <c r="A172" s="89"/>
      <c r="B172" s="5" t="s">
        <v>26</v>
      </c>
      <c r="C172" s="25" t="s">
        <v>23</v>
      </c>
      <c r="D172" s="25" t="s">
        <v>23</v>
      </c>
      <c r="E172" s="25" t="s">
        <v>23</v>
      </c>
      <c r="F172" s="25" t="s">
        <v>23</v>
      </c>
      <c r="G172" s="25" t="s">
        <v>23</v>
      </c>
      <c r="H172" s="25" t="s">
        <v>23</v>
      </c>
      <c r="I172" s="25" t="s">
        <v>23</v>
      </c>
      <c r="J172" s="25" t="s">
        <v>23</v>
      </c>
      <c r="K172" s="66"/>
      <c r="L172" s="54"/>
      <c r="M172" s="54"/>
      <c r="N172" s="54"/>
      <c r="O172" s="54"/>
      <c r="P172" s="54"/>
      <c r="Q172" s="54"/>
      <c r="R172" s="54"/>
      <c r="S172" s="54"/>
      <c r="T172" s="52"/>
    </row>
    <row r="173" spans="1:20" ht="56.25" x14ac:dyDescent="0.25">
      <c r="A173" s="89"/>
      <c r="B173" s="5" t="s">
        <v>27</v>
      </c>
      <c r="C173" s="25" t="s">
        <v>23</v>
      </c>
      <c r="D173" s="25" t="s">
        <v>23</v>
      </c>
      <c r="E173" s="25" t="s">
        <v>23</v>
      </c>
      <c r="F173" s="25" t="s">
        <v>23</v>
      </c>
      <c r="G173" s="25" t="s">
        <v>23</v>
      </c>
      <c r="H173" s="25" t="s">
        <v>23</v>
      </c>
      <c r="I173" s="25" t="s">
        <v>23</v>
      </c>
      <c r="J173" s="25" t="s">
        <v>23</v>
      </c>
      <c r="K173" s="66"/>
      <c r="L173" s="54"/>
      <c r="M173" s="54"/>
      <c r="N173" s="54"/>
      <c r="O173" s="54"/>
      <c r="P173" s="54"/>
      <c r="Q173" s="54"/>
      <c r="R173" s="54"/>
      <c r="S173" s="54"/>
      <c r="T173" s="52"/>
    </row>
    <row r="174" spans="1:20" ht="33.75" x14ac:dyDescent="0.25">
      <c r="A174" s="89"/>
      <c r="B174" s="5" t="s">
        <v>31</v>
      </c>
      <c r="C174" s="28">
        <v>1044392</v>
      </c>
      <c r="D174" s="28">
        <v>1044392</v>
      </c>
      <c r="E174" s="25" t="s">
        <v>23</v>
      </c>
      <c r="F174" s="25" t="s">
        <v>23</v>
      </c>
      <c r="G174" s="25" t="s">
        <v>23</v>
      </c>
      <c r="H174" s="25" t="s">
        <v>23</v>
      </c>
      <c r="I174" s="25" t="s">
        <v>23</v>
      </c>
      <c r="J174" s="25" t="s">
        <v>23</v>
      </c>
      <c r="K174" s="66"/>
      <c r="L174" s="54"/>
      <c r="M174" s="54"/>
      <c r="N174" s="54"/>
      <c r="O174" s="54"/>
      <c r="P174" s="54"/>
      <c r="Q174" s="54"/>
      <c r="R174" s="54"/>
      <c r="S174" s="54"/>
      <c r="T174" s="52"/>
    </row>
    <row r="175" spans="1:20" ht="22.5" x14ac:dyDescent="0.25">
      <c r="A175" s="90"/>
      <c r="B175" s="5" t="s">
        <v>29</v>
      </c>
      <c r="C175" s="25" t="s">
        <v>23</v>
      </c>
      <c r="D175" s="25" t="s">
        <v>23</v>
      </c>
      <c r="E175" s="25" t="s">
        <v>23</v>
      </c>
      <c r="F175" s="25" t="s">
        <v>23</v>
      </c>
      <c r="G175" s="25" t="s">
        <v>23</v>
      </c>
      <c r="H175" s="25" t="s">
        <v>23</v>
      </c>
      <c r="I175" s="25" t="s">
        <v>23</v>
      </c>
      <c r="J175" s="25" t="s">
        <v>23</v>
      </c>
      <c r="K175" s="66"/>
      <c r="L175" s="54"/>
      <c r="M175" s="54"/>
      <c r="N175" s="54"/>
      <c r="O175" s="54"/>
      <c r="P175" s="54"/>
      <c r="Q175" s="54"/>
      <c r="R175" s="54"/>
      <c r="S175" s="54"/>
      <c r="T175" s="52"/>
    </row>
    <row r="176" spans="1:20" ht="22.5" x14ac:dyDescent="0.25">
      <c r="A176" s="88" t="s">
        <v>134</v>
      </c>
      <c r="B176" s="5" t="s">
        <v>55</v>
      </c>
      <c r="C176" s="25" t="s">
        <v>23</v>
      </c>
      <c r="D176" s="25" t="s">
        <v>23</v>
      </c>
      <c r="E176" s="25" t="s">
        <v>23</v>
      </c>
      <c r="F176" s="25" t="s">
        <v>23</v>
      </c>
      <c r="G176" s="25" t="s">
        <v>23</v>
      </c>
      <c r="H176" s="25" t="s">
        <v>23</v>
      </c>
      <c r="I176" s="25" t="s">
        <v>23</v>
      </c>
      <c r="J176" s="25" t="s">
        <v>23</v>
      </c>
      <c r="K176" s="66" t="s">
        <v>56</v>
      </c>
      <c r="L176" s="54" t="s">
        <v>57</v>
      </c>
      <c r="M176" s="76" t="s">
        <v>23</v>
      </c>
      <c r="N176" s="76" t="s">
        <v>23</v>
      </c>
      <c r="O176" s="76" t="s">
        <v>23</v>
      </c>
      <c r="P176" s="76" t="s">
        <v>23</v>
      </c>
      <c r="Q176" s="76" t="s">
        <v>23</v>
      </c>
      <c r="R176" s="76" t="s">
        <v>23</v>
      </c>
      <c r="S176" s="76" t="s">
        <v>23</v>
      </c>
      <c r="T176" s="76" t="s">
        <v>23</v>
      </c>
    </row>
    <row r="177" spans="1:20" ht="67.5" x14ac:dyDescent="0.25">
      <c r="A177" s="89"/>
      <c r="B177" s="5" t="s">
        <v>26</v>
      </c>
      <c r="C177" s="25" t="s">
        <v>23</v>
      </c>
      <c r="D177" s="25" t="s">
        <v>23</v>
      </c>
      <c r="E177" s="25" t="s">
        <v>23</v>
      </c>
      <c r="F177" s="25" t="s">
        <v>23</v>
      </c>
      <c r="G177" s="25" t="s">
        <v>23</v>
      </c>
      <c r="H177" s="25" t="s">
        <v>23</v>
      </c>
      <c r="I177" s="25" t="s">
        <v>23</v>
      </c>
      <c r="J177" s="25" t="s">
        <v>23</v>
      </c>
      <c r="K177" s="66"/>
      <c r="L177" s="54"/>
      <c r="M177" s="54"/>
      <c r="N177" s="54"/>
      <c r="O177" s="54"/>
      <c r="P177" s="54"/>
      <c r="Q177" s="54"/>
      <c r="R177" s="54"/>
      <c r="S177" s="54"/>
      <c r="T177" s="54"/>
    </row>
    <row r="178" spans="1:20" ht="56.25" x14ac:dyDescent="0.25">
      <c r="A178" s="89"/>
      <c r="B178" s="5" t="s">
        <v>27</v>
      </c>
      <c r="C178" s="25" t="s">
        <v>23</v>
      </c>
      <c r="D178" s="25" t="s">
        <v>23</v>
      </c>
      <c r="E178" s="25" t="s">
        <v>23</v>
      </c>
      <c r="F178" s="25" t="s">
        <v>23</v>
      </c>
      <c r="G178" s="25" t="s">
        <v>23</v>
      </c>
      <c r="H178" s="25" t="s">
        <v>23</v>
      </c>
      <c r="I178" s="25" t="s">
        <v>23</v>
      </c>
      <c r="J178" s="25" t="s">
        <v>23</v>
      </c>
      <c r="K178" s="66"/>
      <c r="L178" s="54"/>
      <c r="M178" s="54"/>
      <c r="N178" s="54"/>
      <c r="O178" s="54"/>
      <c r="P178" s="54"/>
      <c r="Q178" s="54"/>
      <c r="R178" s="54"/>
      <c r="S178" s="54"/>
      <c r="T178" s="54"/>
    </row>
    <row r="179" spans="1:20" ht="33.75" x14ac:dyDescent="0.25">
      <c r="A179" s="89"/>
      <c r="B179" s="5" t="s">
        <v>31</v>
      </c>
      <c r="C179" s="25" t="s">
        <v>23</v>
      </c>
      <c r="D179" s="25" t="s">
        <v>23</v>
      </c>
      <c r="E179" s="25" t="s">
        <v>23</v>
      </c>
      <c r="F179" s="25" t="s">
        <v>23</v>
      </c>
      <c r="G179" s="25" t="s">
        <v>23</v>
      </c>
      <c r="H179" s="25" t="s">
        <v>23</v>
      </c>
      <c r="I179" s="25" t="s">
        <v>23</v>
      </c>
      <c r="J179" s="25" t="s">
        <v>23</v>
      </c>
      <c r="K179" s="66"/>
      <c r="L179" s="54"/>
      <c r="M179" s="54"/>
      <c r="N179" s="54"/>
      <c r="O179" s="54"/>
      <c r="P179" s="54"/>
      <c r="Q179" s="54"/>
      <c r="R179" s="54"/>
      <c r="S179" s="54"/>
      <c r="T179" s="54"/>
    </row>
    <row r="180" spans="1:20" ht="22.5" x14ac:dyDescent="0.25">
      <c r="A180" s="90"/>
      <c r="B180" s="5" t="s">
        <v>29</v>
      </c>
      <c r="C180" s="25" t="s">
        <v>23</v>
      </c>
      <c r="D180" s="25" t="s">
        <v>23</v>
      </c>
      <c r="E180" s="25" t="s">
        <v>23</v>
      </c>
      <c r="F180" s="25" t="s">
        <v>23</v>
      </c>
      <c r="G180" s="25" t="s">
        <v>23</v>
      </c>
      <c r="H180" s="25" t="s">
        <v>23</v>
      </c>
      <c r="I180" s="25" t="s">
        <v>23</v>
      </c>
      <c r="J180" s="25" t="s">
        <v>23</v>
      </c>
      <c r="K180" s="66"/>
      <c r="L180" s="54"/>
      <c r="M180" s="54"/>
      <c r="N180" s="54"/>
      <c r="O180" s="54"/>
      <c r="P180" s="54"/>
      <c r="Q180" s="54"/>
      <c r="R180" s="54"/>
      <c r="S180" s="54"/>
      <c r="T180" s="54"/>
    </row>
    <row r="181" spans="1:20" ht="22.5" x14ac:dyDescent="0.25">
      <c r="A181" s="88" t="s">
        <v>110</v>
      </c>
      <c r="B181" s="5" t="s">
        <v>55</v>
      </c>
      <c r="C181" s="28">
        <v>5501288</v>
      </c>
      <c r="D181" s="28">
        <v>5501288</v>
      </c>
      <c r="E181" s="25" t="s">
        <v>23</v>
      </c>
      <c r="F181" s="25" t="s">
        <v>23</v>
      </c>
      <c r="G181" s="25" t="s">
        <v>23</v>
      </c>
      <c r="H181" s="25" t="s">
        <v>23</v>
      </c>
      <c r="I181" s="25" t="s">
        <v>23</v>
      </c>
      <c r="J181" s="25" t="s">
        <v>23</v>
      </c>
      <c r="K181" s="66" t="s">
        <v>58</v>
      </c>
      <c r="L181" s="54" t="s">
        <v>59</v>
      </c>
      <c r="M181" s="76" t="s">
        <v>23</v>
      </c>
      <c r="N181" s="54">
        <v>8</v>
      </c>
      <c r="O181" s="76" t="s">
        <v>23</v>
      </c>
      <c r="P181" s="76" t="s">
        <v>23</v>
      </c>
      <c r="Q181" s="76" t="s">
        <v>23</v>
      </c>
      <c r="R181" s="76" t="s">
        <v>23</v>
      </c>
      <c r="S181" s="76" t="s">
        <v>23</v>
      </c>
      <c r="T181" s="52">
        <v>8</v>
      </c>
    </row>
    <row r="182" spans="1:20" ht="67.5" x14ac:dyDescent="0.25">
      <c r="A182" s="89"/>
      <c r="B182" s="5" t="s">
        <v>26</v>
      </c>
      <c r="C182" s="25" t="s">
        <v>23</v>
      </c>
      <c r="D182" s="25" t="s">
        <v>23</v>
      </c>
      <c r="E182" s="25" t="s">
        <v>23</v>
      </c>
      <c r="F182" s="25" t="s">
        <v>23</v>
      </c>
      <c r="G182" s="25" t="s">
        <v>23</v>
      </c>
      <c r="H182" s="25" t="s">
        <v>23</v>
      </c>
      <c r="I182" s="25" t="s">
        <v>23</v>
      </c>
      <c r="J182" s="25" t="s">
        <v>23</v>
      </c>
      <c r="K182" s="66"/>
      <c r="L182" s="54"/>
      <c r="M182" s="54"/>
      <c r="N182" s="54"/>
      <c r="O182" s="54"/>
      <c r="P182" s="54"/>
      <c r="Q182" s="54"/>
      <c r="R182" s="54"/>
      <c r="S182" s="54"/>
      <c r="T182" s="52"/>
    </row>
    <row r="183" spans="1:20" ht="56.25" x14ac:dyDescent="0.25">
      <c r="A183" s="89"/>
      <c r="B183" s="5" t="s">
        <v>27</v>
      </c>
      <c r="C183" s="25" t="s">
        <v>23</v>
      </c>
      <c r="D183" s="25" t="s">
        <v>23</v>
      </c>
      <c r="E183" s="25" t="s">
        <v>23</v>
      </c>
      <c r="F183" s="25" t="s">
        <v>23</v>
      </c>
      <c r="G183" s="25" t="s">
        <v>23</v>
      </c>
      <c r="H183" s="25" t="s">
        <v>23</v>
      </c>
      <c r="I183" s="25" t="s">
        <v>23</v>
      </c>
      <c r="J183" s="25" t="s">
        <v>23</v>
      </c>
      <c r="K183" s="66"/>
      <c r="L183" s="54"/>
      <c r="M183" s="54"/>
      <c r="N183" s="54"/>
      <c r="O183" s="54"/>
      <c r="P183" s="54"/>
      <c r="Q183" s="54"/>
      <c r="R183" s="54"/>
      <c r="S183" s="54"/>
      <c r="T183" s="52"/>
    </row>
    <row r="184" spans="1:20" ht="33.75" x14ac:dyDescent="0.25">
      <c r="A184" s="89"/>
      <c r="B184" s="5" t="s">
        <v>31</v>
      </c>
      <c r="C184" s="28">
        <v>5501288</v>
      </c>
      <c r="D184" s="28">
        <v>5501288</v>
      </c>
      <c r="E184" s="25" t="s">
        <v>23</v>
      </c>
      <c r="F184" s="25" t="s">
        <v>23</v>
      </c>
      <c r="G184" s="25" t="s">
        <v>23</v>
      </c>
      <c r="H184" s="25" t="s">
        <v>23</v>
      </c>
      <c r="I184" s="25" t="s">
        <v>23</v>
      </c>
      <c r="J184" s="25" t="s">
        <v>23</v>
      </c>
      <c r="K184" s="66"/>
      <c r="L184" s="54"/>
      <c r="M184" s="54"/>
      <c r="N184" s="54"/>
      <c r="O184" s="54"/>
      <c r="P184" s="54"/>
      <c r="Q184" s="54"/>
      <c r="R184" s="54"/>
      <c r="S184" s="54"/>
      <c r="T184" s="52"/>
    </row>
    <row r="185" spans="1:20" ht="22.5" x14ac:dyDescent="0.25">
      <c r="A185" s="90"/>
      <c r="B185" s="5" t="s">
        <v>29</v>
      </c>
      <c r="C185" s="25" t="s">
        <v>23</v>
      </c>
      <c r="D185" s="25" t="s">
        <v>23</v>
      </c>
      <c r="E185" s="25" t="s">
        <v>23</v>
      </c>
      <c r="F185" s="25" t="s">
        <v>23</v>
      </c>
      <c r="G185" s="25" t="s">
        <v>23</v>
      </c>
      <c r="H185" s="25" t="s">
        <v>23</v>
      </c>
      <c r="I185" s="25" t="s">
        <v>23</v>
      </c>
      <c r="J185" s="25" t="s">
        <v>23</v>
      </c>
      <c r="K185" s="66"/>
      <c r="L185" s="54"/>
      <c r="M185" s="54"/>
      <c r="N185" s="54"/>
      <c r="O185" s="54"/>
      <c r="P185" s="54"/>
      <c r="Q185" s="54"/>
      <c r="R185" s="54"/>
      <c r="S185" s="54"/>
      <c r="T185" s="52"/>
    </row>
    <row r="186" spans="1:20" ht="15" customHeight="1" x14ac:dyDescent="0.25">
      <c r="A186" s="65" t="s">
        <v>66</v>
      </c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</row>
    <row r="187" spans="1:20" ht="22.5" x14ac:dyDescent="0.25">
      <c r="A187" s="88" t="s">
        <v>111</v>
      </c>
      <c r="B187" s="5" t="s">
        <v>55</v>
      </c>
      <c r="C187" s="28">
        <v>1777758</v>
      </c>
      <c r="D187" s="28">
        <v>1777758</v>
      </c>
      <c r="E187" s="25" t="s">
        <v>23</v>
      </c>
      <c r="F187" s="25" t="s">
        <v>23</v>
      </c>
      <c r="G187" s="25" t="s">
        <v>23</v>
      </c>
      <c r="H187" s="25" t="s">
        <v>23</v>
      </c>
      <c r="I187" s="25" t="s">
        <v>23</v>
      </c>
      <c r="J187" s="25" t="s">
        <v>23</v>
      </c>
      <c r="K187" s="66" t="s">
        <v>56</v>
      </c>
      <c r="L187" s="54" t="s">
        <v>57</v>
      </c>
      <c r="M187" s="54">
        <v>7</v>
      </c>
      <c r="N187" s="76" t="s">
        <v>23</v>
      </c>
      <c r="O187" s="76" t="s">
        <v>23</v>
      </c>
      <c r="P187" s="76" t="s">
        <v>23</v>
      </c>
      <c r="Q187" s="76" t="s">
        <v>23</v>
      </c>
      <c r="R187" s="76" t="s">
        <v>23</v>
      </c>
      <c r="S187" s="76" t="s">
        <v>23</v>
      </c>
      <c r="T187" s="52">
        <v>7</v>
      </c>
    </row>
    <row r="188" spans="1:20" ht="67.5" x14ac:dyDescent="0.25">
      <c r="A188" s="89"/>
      <c r="B188" s="5" t="s">
        <v>26</v>
      </c>
      <c r="C188" s="25" t="s">
        <v>23</v>
      </c>
      <c r="D188" s="25" t="s">
        <v>23</v>
      </c>
      <c r="E188" s="25" t="s">
        <v>23</v>
      </c>
      <c r="F188" s="25" t="s">
        <v>23</v>
      </c>
      <c r="G188" s="25" t="s">
        <v>23</v>
      </c>
      <c r="H188" s="25" t="s">
        <v>23</v>
      </c>
      <c r="I188" s="25" t="s">
        <v>23</v>
      </c>
      <c r="J188" s="25" t="s">
        <v>23</v>
      </c>
      <c r="K188" s="66"/>
      <c r="L188" s="54"/>
      <c r="M188" s="54"/>
      <c r="N188" s="54"/>
      <c r="O188" s="54"/>
      <c r="P188" s="54"/>
      <c r="Q188" s="54"/>
      <c r="R188" s="54"/>
      <c r="S188" s="54"/>
      <c r="T188" s="52"/>
    </row>
    <row r="189" spans="1:20" ht="56.25" x14ac:dyDescent="0.25">
      <c r="A189" s="89"/>
      <c r="B189" s="5" t="s">
        <v>27</v>
      </c>
      <c r="C189" s="25" t="s">
        <v>23</v>
      </c>
      <c r="D189" s="25" t="s">
        <v>23</v>
      </c>
      <c r="E189" s="25" t="s">
        <v>23</v>
      </c>
      <c r="F189" s="25" t="s">
        <v>23</v>
      </c>
      <c r="G189" s="25" t="s">
        <v>23</v>
      </c>
      <c r="H189" s="25" t="s">
        <v>23</v>
      </c>
      <c r="I189" s="25" t="s">
        <v>23</v>
      </c>
      <c r="J189" s="25" t="s">
        <v>23</v>
      </c>
      <c r="K189" s="66"/>
      <c r="L189" s="54"/>
      <c r="M189" s="54"/>
      <c r="N189" s="54"/>
      <c r="O189" s="54"/>
      <c r="P189" s="54"/>
      <c r="Q189" s="54"/>
      <c r="R189" s="54"/>
      <c r="S189" s="54"/>
      <c r="T189" s="52"/>
    </row>
    <row r="190" spans="1:20" ht="33.75" x14ac:dyDescent="0.25">
      <c r="A190" s="89"/>
      <c r="B190" s="5" t="s">
        <v>31</v>
      </c>
      <c r="C190" s="28">
        <v>1777758</v>
      </c>
      <c r="D190" s="28">
        <v>1777758</v>
      </c>
      <c r="E190" s="25" t="s">
        <v>23</v>
      </c>
      <c r="F190" s="25" t="s">
        <v>23</v>
      </c>
      <c r="G190" s="25" t="s">
        <v>23</v>
      </c>
      <c r="H190" s="25" t="s">
        <v>23</v>
      </c>
      <c r="I190" s="25" t="s">
        <v>23</v>
      </c>
      <c r="J190" s="25" t="s">
        <v>23</v>
      </c>
      <c r="K190" s="66"/>
      <c r="L190" s="54"/>
      <c r="M190" s="54"/>
      <c r="N190" s="54"/>
      <c r="O190" s="54"/>
      <c r="P190" s="54"/>
      <c r="Q190" s="54"/>
      <c r="R190" s="54"/>
      <c r="S190" s="54"/>
      <c r="T190" s="52"/>
    </row>
    <row r="191" spans="1:20" ht="22.5" x14ac:dyDescent="0.25">
      <c r="A191" s="90"/>
      <c r="B191" s="5" t="s">
        <v>29</v>
      </c>
      <c r="C191" s="25" t="s">
        <v>23</v>
      </c>
      <c r="D191" s="25" t="s">
        <v>23</v>
      </c>
      <c r="E191" s="25" t="s">
        <v>23</v>
      </c>
      <c r="F191" s="25" t="s">
        <v>23</v>
      </c>
      <c r="G191" s="25" t="s">
        <v>23</v>
      </c>
      <c r="H191" s="25" t="s">
        <v>23</v>
      </c>
      <c r="I191" s="25" t="s">
        <v>23</v>
      </c>
      <c r="J191" s="25" t="s">
        <v>23</v>
      </c>
      <c r="K191" s="66"/>
      <c r="L191" s="54"/>
      <c r="M191" s="54"/>
      <c r="N191" s="54"/>
      <c r="O191" s="54"/>
      <c r="P191" s="54"/>
      <c r="Q191" s="54"/>
      <c r="R191" s="54"/>
      <c r="S191" s="54"/>
      <c r="T191" s="52"/>
    </row>
    <row r="192" spans="1:20" ht="22.5" x14ac:dyDescent="0.25">
      <c r="A192" s="88" t="s">
        <v>135</v>
      </c>
      <c r="B192" s="5" t="s">
        <v>55</v>
      </c>
      <c r="C192" s="25" t="s">
        <v>23</v>
      </c>
      <c r="D192" s="25" t="s">
        <v>23</v>
      </c>
      <c r="E192" s="25" t="s">
        <v>23</v>
      </c>
      <c r="F192" s="25" t="s">
        <v>23</v>
      </c>
      <c r="G192" s="25" t="s">
        <v>23</v>
      </c>
      <c r="H192" s="25" t="s">
        <v>23</v>
      </c>
      <c r="I192" s="25" t="s">
        <v>23</v>
      </c>
      <c r="J192" s="25" t="s">
        <v>23</v>
      </c>
      <c r="K192" s="66" t="s">
        <v>56</v>
      </c>
      <c r="L192" s="54" t="s">
        <v>57</v>
      </c>
      <c r="M192" s="76" t="s">
        <v>23</v>
      </c>
      <c r="N192" s="76" t="s">
        <v>23</v>
      </c>
      <c r="O192" s="76" t="s">
        <v>23</v>
      </c>
      <c r="P192" s="76" t="s">
        <v>23</v>
      </c>
      <c r="Q192" s="76" t="s">
        <v>23</v>
      </c>
      <c r="R192" s="76" t="s">
        <v>23</v>
      </c>
      <c r="S192" s="76" t="s">
        <v>23</v>
      </c>
      <c r="T192" s="76" t="s">
        <v>23</v>
      </c>
    </row>
    <row r="193" spans="1:20" ht="67.5" x14ac:dyDescent="0.25">
      <c r="A193" s="89"/>
      <c r="B193" s="5" t="s">
        <v>26</v>
      </c>
      <c r="C193" s="25" t="s">
        <v>23</v>
      </c>
      <c r="D193" s="25" t="s">
        <v>23</v>
      </c>
      <c r="E193" s="25" t="s">
        <v>23</v>
      </c>
      <c r="F193" s="25" t="s">
        <v>23</v>
      </c>
      <c r="G193" s="25" t="s">
        <v>23</v>
      </c>
      <c r="H193" s="25" t="s">
        <v>23</v>
      </c>
      <c r="I193" s="25" t="s">
        <v>23</v>
      </c>
      <c r="J193" s="25" t="s">
        <v>23</v>
      </c>
      <c r="K193" s="66"/>
      <c r="L193" s="54"/>
      <c r="M193" s="54"/>
      <c r="N193" s="54"/>
      <c r="O193" s="54"/>
      <c r="P193" s="54"/>
      <c r="Q193" s="54"/>
      <c r="R193" s="54"/>
      <c r="S193" s="54"/>
      <c r="T193" s="54"/>
    </row>
    <row r="194" spans="1:20" ht="56.25" x14ac:dyDescent="0.25">
      <c r="A194" s="89"/>
      <c r="B194" s="5" t="s">
        <v>27</v>
      </c>
      <c r="C194" s="25" t="s">
        <v>23</v>
      </c>
      <c r="D194" s="25" t="s">
        <v>23</v>
      </c>
      <c r="E194" s="25" t="s">
        <v>23</v>
      </c>
      <c r="F194" s="25" t="s">
        <v>23</v>
      </c>
      <c r="G194" s="25" t="s">
        <v>23</v>
      </c>
      <c r="H194" s="25" t="s">
        <v>23</v>
      </c>
      <c r="I194" s="25" t="s">
        <v>23</v>
      </c>
      <c r="J194" s="25" t="s">
        <v>23</v>
      </c>
      <c r="K194" s="66"/>
      <c r="L194" s="54"/>
      <c r="M194" s="54"/>
      <c r="N194" s="54"/>
      <c r="O194" s="54"/>
      <c r="P194" s="54"/>
      <c r="Q194" s="54"/>
      <c r="R194" s="54"/>
      <c r="S194" s="54"/>
      <c r="T194" s="54"/>
    </row>
    <row r="195" spans="1:20" ht="33.75" x14ac:dyDescent="0.25">
      <c r="A195" s="89"/>
      <c r="B195" s="5" t="s">
        <v>31</v>
      </c>
      <c r="C195" s="25" t="s">
        <v>23</v>
      </c>
      <c r="D195" s="25" t="s">
        <v>23</v>
      </c>
      <c r="E195" s="25" t="s">
        <v>23</v>
      </c>
      <c r="F195" s="25" t="s">
        <v>23</v>
      </c>
      <c r="G195" s="25" t="s">
        <v>23</v>
      </c>
      <c r="H195" s="25" t="s">
        <v>23</v>
      </c>
      <c r="I195" s="25" t="s">
        <v>23</v>
      </c>
      <c r="J195" s="25" t="s">
        <v>23</v>
      </c>
      <c r="K195" s="66"/>
      <c r="L195" s="54"/>
      <c r="M195" s="54"/>
      <c r="N195" s="54"/>
      <c r="O195" s="54"/>
      <c r="P195" s="54"/>
      <c r="Q195" s="54"/>
      <c r="R195" s="54"/>
      <c r="S195" s="54"/>
      <c r="T195" s="54"/>
    </row>
    <row r="196" spans="1:20" ht="22.5" x14ac:dyDescent="0.25">
      <c r="A196" s="90"/>
      <c r="B196" s="5" t="s">
        <v>29</v>
      </c>
      <c r="C196" s="25" t="s">
        <v>23</v>
      </c>
      <c r="D196" s="25" t="s">
        <v>23</v>
      </c>
      <c r="E196" s="25" t="s">
        <v>23</v>
      </c>
      <c r="F196" s="25" t="s">
        <v>23</v>
      </c>
      <c r="G196" s="25" t="s">
        <v>23</v>
      </c>
      <c r="H196" s="25" t="s">
        <v>23</v>
      </c>
      <c r="I196" s="25" t="s">
        <v>23</v>
      </c>
      <c r="J196" s="25" t="s">
        <v>23</v>
      </c>
      <c r="K196" s="66"/>
      <c r="L196" s="54"/>
      <c r="M196" s="54"/>
      <c r="N196" s="54"/>
      <c r="O196" s="54"/>
      <c r="P196" s="54"/>
      <c r="Q196" s="54"/>
      <c r="R196" s="54"/>
      <c r="S196" s="54"/>
      <c r="T196" s="54"/>
    </row>
    <row r="197" spans="1:20" ht="22.5" x14ac:dyDescent="0.25">
      <c r="A197" s="88" t="s">
        <v>112</v>
      </c>
      <c r="B197" s="5" t="s">
        <v>55</v>
      </c>
      <c r="C197" s="28">
        <v>2031554</v>
      </c>
      <c r="D197" s="28">
        <v>2031554</v>
      </c>
      <c r="E197" s="25" t="s">
        <v>23</v>
      </c>
      <c r="F197" s="25" t="s">
        <v>23</v>
      </c>
      <c r="G197" s="25" t="s">
        <v>23</v>
      </c>
      <c r="H197" s="25" t="s">
        <v>23</v>
      </c>
      <c r="I197" s="25" t="s">
        <v>23</v>
      </c>
      <c r="J197" s="25" t="s">
        <v>23</v>
      </c>
      <c r="K197" s="66" t="s">
        <v>58</v>
      </c>
      <c r="L197" s="54" t="s">
        <v>59</v>
      </c>
      <c r="M197" s="76" t="s">
        <v>23</v>
      </c>
      <c r="N197" s="54">
        <v>3</v>
      </c>
      <c r="O197" s="76" t="s">
        <v>23</v>
      </c>
      <c r="P197" s="76" t="s">
        <v>23</v>
      </c>
      <c r="Q197" s="76" t="s">
        <v>23</v>
      </c>
      <c r="R197" s="76" t="s">
        <v>23</v>
      </c>
      <c r="S197" s="76" t="s">
        <v>23</v>
      </c>
      <c r="T197" s="52">
        <v>3</v>
      </c>
    </row>
    <row r="198" spans="1:20" ht="67.5" x14ac:dyDescent="0.25">
      <c r="A198" s="89"/>
      <c r="B198" s="5" t="s">
        <v>26</v>
      </c>
      <c r="C198" s="25" t="s">
        <v>23</v>
      </c>
      <c r="D198" s="25" t="s">
        <v>23</v>
      </c>
      <c r="E198" s="25" t="s">
        <v>23</v>
      </c>
      <c r="F198" s="25" t="s">
        <v>23</v>
      </c>
      <c r="G198" s="25" t="s">
        <v>23</v>
      </c>
      <c r="H198" s="25" t="s">
        <v>23</v>
      </c>
      <c r="I198" s="25" t="s">
        <v>23</v>
      </c>
      <c r="J198" s="25" t="s">
        <v>23</v>
      </c>
      <c r="K198" s="66"/>
      <c r="L198" s="54"/>
      <c r="M198" s="54"/>
      <c r="N198" s="54"/>
      <c r="O198" s="54"/>
      <c r="P198" s="54"/>
      <c r="Q198" s="54"/>
      <c r="R198" s="54"/>
      <c r="S198" s="54"/>
      <c r="T198" s="52"/>
    </row>
    <row r="199" spans="1:20" ht="56.25" x14ac:dyDescent="0.25">
      <c r="A199" s="89"/>
      <c r="B199" s="5" t="s">
        <v>27</v>
      </c>
      <c r="C199" s="25" t="s">
        <v>23</v>
      </c>
      <c r="D199" s="25" t="s">
        <v>23</v>
      </c>
      <c r="E199" s="25" t="s">
        <v>23</v>
      </c>
      <c r="F199" s="25" t="s">
        <v>23</v>
      </c>
      <c r="G199" s="25" t="s">
        <v>23</v>
      </c>
      <c r="H199" s="25" t="s">
        <v>23</v>
      </c>
      <c r="I199" s="25" t="s">
        <v>23</v>
      </c>
      <c r="J199" s="25" t="s">
        <v>23</v>
      </c>
      <c r="K199" s="66"/>
      <c r="L199" s="54"/>
      <c r="M199" s="54"/>
      <c r="N199" s="54"/>
      <c r="O199" s="54"/>
      <c r="P199" s="54"/>
      <c r="Q199" s="54"/>
      <c r="R199" s="54"/>
      <c r="S199" s="54"/>
      <c r="T199" s="52"/>
    </row>
    <row r="200" spans="1:20" ht="33.75" x14ac:dyDescent="0.25">
      <c r="A200" s="89"/>
      <c r="B200" s="5" t="s">
        <v>31</v>
      </c>
      <c r="C200" s="28">
        <v>2031554</v>
      </c>
      <c r="D200" s="28">
        <v>2031554</v>
      </c>
      <c r="E200" s="25" t="s">
        <v>23</v>
      </c>
      <c r="F200" s="25" t="s">
        <v>23</v>
      </c>
      <c r="G200" s="25" t="s">
        <v>23</v>
      </c>
      <c r="H200" s="25" t="s">
        <v>23</v>
      </c>
      <c r="I200" s="25" t="s">
        <v>23</v>
      </c>
      <c r="J200" s="25" t="s">
        <v>23</v>
      </c>
      <c r="K200" s="66"/>
      <c r="L200" s="54"/>
      <c r="M200" s="54"/>
      <c r="N200" s="54"/>
      <c r="O200" s="54"/>
      <c r="P200" s="54"/>
      <c r="Q200" s="54"/>
      <c r="R200" s="54"/>
      <c r="S200" s="54"/>
      <c r="T200" s="52"/>
    </row>
    <row r="201" spans="1:20" ht="22.5" x14ac:dyDescent="0.25">
      <c r="A201" s="90"/>
      <c r="B201" s="5" t="s">
        <v>29</v>
      </c>
      <c r="C201" s="25" t="s">
        <v>23</v>
      </c>
      <c r="D201" s="25" t="s">
        <v>23</v>
      </c>
      <c r="E201" s="25" t="s">
        <v>23</v>
      </c>
      <c r="F201" s="25" t="s">
        <v>23</v>
      </c>
      <c r="G201" s="25" t="s">
        <v>23</v>
      </c>
      <c r="H201" s="25" t="s">
        <v>23</v>
      </c>
      <c r="I201" s="25" t="s">
        <v>23</v>
      </c>
      <c r="J201" s="25" t="s">
        <v>23</v>
      </c>
      <c r="K201" s="66"/>
      <c r="L201" s="54"/>
      <c r="M201" s="54"/>
      <c r="N201" s="54"/>
      <c r="O201" s="54"/>
      <c r="P201" s="54"/>
      <c r="Q201" s="54"/>
      <c r="R201" s="54"/>
      <c r="S201" s="54"/>
      <c r="T201" s="52"/>
    </row>
    <row r="202" spans="1:20" ht="15" customHeight="1" x14ac:dyDescent="0.25">
      <c r="A202" s="65" t="s">
        <v>67</v>
      </c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</row>
    <row r="203" spans="1:20" ht="22.5" x14ac:dyDescent="0.25">
      <c r="A203" s="88" t="s">
        <v>113</v>
      </c>
      <c r="B203" s="5" t="s">
        <v>55</v>
      </c>
      <c r="C203" s="28">
        <v>1709723</v>
      </c>
      <c r="D203" s="28">
        <v>1709723</v>
      </c>
      <c r="E203" s="25" t="s">
        <v>23</v>
      </c>
      <c r="F203" s="25" t="s">
        <v>23</v>
      </c>
      <c r="G203" s="25" t="s">
        <v>23</v>
      </c>
      <c r="H203" s="25" t="s">
        <v>23</v>
      </c>
      <c r="I203" s="25" t="s">
        <v>23</v>
      </c>
      <c r="J203" s="25" t="s">
        <v>23</v>
      </c>
      <c r="K203" s="66" t="s">
        <v>56</v>
      </c>
      <c r="L203" s="54" t="s">
        <v>57</v>
      </c>
      <c r="M203" s="54">
        <v>4</v>
      </c>
      <c r="N203" s="76" t="s">
        <v>23</v>
      </c>
      <c r="O203" s="76" t="s">
        <v>23</v>
      </c>
      <c r="P203" s="76" t="s">
        <v>23</v>
      </c>
      <c r="Q203" s="76" t="s">
        <v>23</v>
      </c>
      <c r="R203" s="76" t="s">
        <v>23</v>
      </c>
      <c r="S203" s="76" t="s">
        <v>23</v>
      </c>
      <c r="T203" s="52">
        <v>4</v>
      </c>
    </row>
    <row r="204" spans="1:20" ht="67.5" x14ac:dyDescent="0.25">
      <c r="A204" s="89"/>
      <c r="B204" s="5" t="s">
        <v>26</v>
      </c>
      <c r="C204" s="25" t="s">
        <v>23</v>
      </c>
      <c r="D204" s="25" t="s">
        <v>23</v>
      </c>
      <c r="E204" s="25" t="s">
        <v>23</v>
      </c>
      <c r="F204" s="25" t="s">
        <v>23</v>
      </c>
      <c r="G204" s="25" t="s">
        <v>23</v>
      </c>
      <c r="H204" s="25" t="s">
        <v>23</v>
      </c>
      <c r="I204" s="25" t="s">
        <v>23</v>
      </c>
      <c r="J204" s="25" t="s">
        <v>23</v>
      </c>
      <c r="K204" s="66"/>
      <c r="L204" s="54"/>
      <c r="M204" s="54"/>
      <c r="N204" s="54"/>
      <c r="O204" s="54"/>
      <c r="P204" s="54"/>
      <c r="Q204" s="54"/>
      <c r="R204" s="54"/>
      <c r="S204" s="54"/>
      <c r="T204" s="52"/>
    </row>
    <row r="205" spans="1:20" ht="56.25" x14ac:dyDescent="0.25">
      <c r="A205" s="89"/>
      <c r="B205" s="5" t="s">
        <v>27</v>
      </c>
      <c r="C205" s="25" t="s">
        <v>23</v>
      </c>
      <c r="D205" s="25" t="s">
        <v>23</v>
      </c>
      <c r="E205" s="25" t="s">
        <v>23</v>
      </c>
      <c r="F205" s="25" t="s">
        <v>23</v>
      </c>
      <c r="G205" s="25" t="s">
        <v>23</v>
      </c>
      <c r="H205" s="25" t="s">
        <v>23</v>
      </c>
      <c r="I205" s="25" t="s">
        <v>23</v>
      </c>
      <c r="J205" s="25" t="s">
        <v>23</v>
      </c>
      <c r="K205" s="66"/>
      <c r="L205" s="54"/>
      <c r="M205" s="54"/>
      <c r="N205" s="54"/>
      <c r="O205" s="54"/>
      <c r="P205" s="54"/>
      <c r="Q205" s="54"/>
      <c r="R205" s="54"/>
      <c r="S205" s="54"/>
      <c r="T205" s="52"/>
    </row>
    <row r="206" spans="1:20" ht="33.75" x14ac:dyDescent="0.25">
      <c r="A206" s="89"/>
      <c r="B206" s="5" t="s">
        <v>31</v>
      </c>
      <c r="C206" s="28">
        <v>1709723</v>
      </c>
      <c r="D206" s="28">
        <v>1709723</v>
      </c>
      <c r="E206" s="25" t="s">
        <v>23</v>
      </c>
      <c r="F206" s="25" t="s">
        <v>23</v>
      </c>
      <c r="G206" s="25" t="s">
        <v>23</v>
      </c>
      <c r="H206" s="25" t="s">
        <v>23</v>
      </c>
      <c r="I206" s="25" t="s">
        <v>23</v>
      </c>
      <c r="J206" s="25" t="s">
        <v>23</v>
      </c>
      <c r="K206" s="66"/>
      <c r="L206" s="54"/>
      <c r="M206" s="54"/>
      <c r="N206" s="54"/>
      <c r="O206" s="54"/>
      <c r="P206" s="54"/>
      <c r="Q206" s="54"/>
      <c r="R206" s="54"/>
      <c r="S206" s="54"/>
      <c r="T206" s="52"/>
    </row>
    <row r="207" spans="1:20" ht="22.5" x14ac:dyDescent="0.25">
      <c r="A207" s="90"/>
      <c r="B207" s="5" t="s">
        <v>29</v>
      </c>
      <c r="C207" s="25" t="s">
        <v>23</v>
      </c>
      <c r="D207" s="25" t="s">
        <v>23</v>
      </c>
      <c r="E207" s="25" t="s">
        <v>23</v>
      </c>
      <c r="F207" s="25" t="s">
        <v>23</v>
      </c>
      <c r="G207" s="25" t="s">
        <v>23</v>
      </c>
      <c r="H207" s="25" t="s">
        <v>23</v>
      </c>
      <c r="I207" s="25" t="s">
        <v>23</v>
      </c>
      <c r="J207" s="25" t="s">
        <v>23</v>
      </c>
      <c r="K207" s="66"/>
      <c r="L207" s="54"/>
      <c r="M207" s="54"/>
      <c r="N207" s="54"/>
      <c r="O207" s="54"/>
      <c r="P207" s="54"/>
      <c r="Q207" s="54"/>
      <c r="R207" s="54"/>
      <c r="S207" s="54"/>
      <c r="T207" s="52"/>
    </row>
    <row r="208" spans="1:20" ht="22.5" x14ac:dyDescent="0.25">
      <c r="A208" s="88" t="s">
        <v>136</v>
      </c>
      <c r="B208" s="5" t="s">
        <v>55</v>
      </c>
      <c r="C208" s="25" t="s">
        <v>23</v>
      </c>
      <c r="D208" s="25" t="s">
        <v>23</v>
      </c>
      <c r="E208" s="25" t="s">
        <v>23</v>
      </c>
      <c r="F208" s="25" t="s">
        <v>23</v>
      </c>
      <c r="G208" s="25" t="s">
        <v>23</v>
      </c>
      <c r="H208" s="25" t="s">
        <v>23</v>
      </c>
      <c r="I208" s="25" t="s">
        <v>23</v>
      </c>
      <c r="J208" s="25" t="s">
        <v>23</v>
      </c>
      <c r="K208" s="66" t="s">
        <v>56</v>
      </c>
      <c r="L208" s="54" t="s">
        <v>57</v>
      </c>
      <c r="M208" s="76" t="s">
        <v>23</v>
      </c>
      <c r="N208" s="76" t="s">
        <v>23</v>
      </c>
      <c r="O208" s="76" t="s">
        <v>23</v>
      </c>
      <c r="P208" s="76" t="s">
        <v>23</v>
      </c>
      <c r="Q208" s="76" t="s">
        <v>23</v>
      </c>
      <c r="R208" s="76" t="s">
        <v>23</v>
      </c>
      <c r="S208" s="76" t="s">
        <v>23</v>
      </c>
      <c r="T208" s="76" t="s">
        <v>23</v>
      </c>
    </row>
    <row r="209" spans="1:20" ht="67.5" x14ac:dyDescent="0.25">
      <c r="A209" s="89"/>
      <c r="B209" s="5" t="s">
        <v>26</v>
      </c>
      <c r="C209" s="25" t="s">
        <v>23</v>
      </c>
      <c r="D209" s="25" t="s">
        <v>23</v>
      </c>
      <c r="E209" s="25" t="s">
        <v>23</v>
      </c>
      <c r="F209" s="25" t="s">
        <v>23</v>
      </c>
      <c r="G209" s="25" t="s">
        <v>23</v>
      </c>
      <c r="H209" s="25" t="s">
        <v>23</v>
      </c>
      <c r="I209" s="25" t="s">
        <v>23</v>
      </c>
      <c r="J209" s="25" t="s">
        <v>23</v>
      </c>
      <c r="K209" s="66"/>
      <c r="L209" s="54"/>
      <c r="M209" s="54"/>
      <c r="N209" s="54"/>
      <c r="O209" s="54"/>
      <c r="P209" s="54"/>
      <c r="Q209" s="54"/>
      <c r="R209" s="54"/>
      <c r="S209" s="54"/>
      <c r="T209" s="54"/>
    </row>
    <row r="210" spans="1:20" ht="56.25" x14ac:dyDescent="0.25">
      <c r="A210" s="89"/>
      <c r="B210" s="5" t="s">
        <v>27</v>
      </c>
      <c r="C210" s="25" t="s">
        <v>23</v>
      </c>
      <c r="D210" s="25" t="s">
        <v>23</v>
      </c>
      <c r="E210" s="25" t="s">
        <v>23</v>
      </c>
      <c r="F210" s="25" t="s">
        <v>23</v>
      </c>
      <c r="G210" s="25" t="s">
        <v>23</v>
      </c>
      <c r="H210" s="25" t="s">
        <v>23</v>
      </c>
      <c r="I210" s="25" t="s">
        <v>23</v>
      </c>
      <c r="J210" s="25" t="s">
        <v>23</v>
      </c>
      <c r="K210" s="66"/>
      <c r="L210" s="54"/>
      <c r="M210" s="54"/>
      <c r="N210" s="54"/>
      <c r="O210" s="54"/>
      <c r="P210" s="54"/>
      <c r="Q210" s="54"/>
      <c r="R210" s="54"/>
      <c r="S210" s="54"/>
      <c r="T210" s="54"/>
    </row>
    <row r="211" spans="1:20" ht="33.75" x14ac:dyDescent="0.25">
      <c r="A211" s="89"/>
      <c r="B211" s="5" t="s">
        <v>31</v>
      </c>
      <c r="C211" s="25" t="s">
        <v>23</v>
      </c>
      <c r="D211" s="25" t="s">
        <v>23</v>
      </c>
      <c r="E211" s="25" t="s">
        <v>23</v>
      </c>
      <c r="F211" s="25" t="s">
        <v>23</v>
      </c>
      <c r="G211" s="25" t="s">
        <v>23</v>
      </c>
      <c r="H211" s="25" t="s">
        <v>23</v>
      </c>
      <c r="I211" s="25" t="s">
        <v>23</v>
      </c>
      <c r="J211" s="25" t="s">
        <v>23</v>
      </c>
      <c r="K211" s="66"/>
      <c r="L211" s="54"/>
      <c r="M211" s="54"/>
      <c r="N211" s="54"/>
      <c r="O211" s="54"/>
      <c r="P211" s="54"/>
      <c r="Q211" s="54"/>
      <c r="R211" s="54"/>
      <c r="S211" s="54"/>
      <c r="T211" s="54"/>
    </row>
    <row r="212" spans="1:20" ht="22.5" x14ac:dyDescent="0.25">
      <c r="A212" s="90"/>
      <c r="B212" s="5" t="s">
        <v>29</v>
      </c>
      <c r="C212" s="25" t="s">
        <v>23</v>
      </c>
      <c r="D212" s="25" t="s">
        <v>23</v>
      </c>
      <c r="E212" s="25" t="s">
        <v>23</v>
      </c>
      <c r="F212" s="25" t="s">
        <v>23</v>
      </c>
      <c r="G212" s="25" t="s">
        <v>23</v>
      </c>
      <c r="H212" s="25" t="s">
        <v>23</v>
      </c>
      <c r="I212" s="25" t="s">
        <v>23</v>
      </c>
      <c r="J212" s="25" t="s">
        <v>23</v>
      </c>
      <c r="K212" s="66"/>
      <c r="L212" s="54"/>
      <c r="M212" s="54"/>
      <c r="N212" s="54"/>
      <c r="O212" s="54"/>
      <c r="P212" s="54"/>
      <c r="Q212" s="54"/>
      <c r="R212" s="54"/>
      <c r="S212" s="54"/>
      <c r="T212" s="54"/>
    </row>
    <row r="213" spans="1:20" ht="22.5" x14ac:dyDescent="0.25">
      <c r="A213" s="88" t="s">
        <v>114</v>
      </c>
      <c r="B213" s="5" t="s">
        <v>55</v>
      </c>
      <c r="C213" s="28">
        <v>995663</v>
      </c>
      <c r="D213" s="28">
        <v>995663</v>
      </c>
      <c r="E213" s="25" t="s">
        <v>23</v>
      </c>
      <c r="F213" s="25" t="s">
        <v>23</v>
      </c>
      <c r="G213" s="25" t="s">
        <v>23</v>
      </c>
      <c r="H213" s="25" t="s">
        <v>23</v>
      </c>
      <c r="I213" s="25" t="s">
        <v>23</v>
      </c>
      <c r="J213" s="25" t="s">
        <v>23</v>
      </c>
      <c r="K213" s="66" t="s">
        <v>58</v>
      </c>
      <c r="L213" s="54" t="s">
        <v>59</v>
      </c>
      <c r="M213" s="76" t="s">
        <v>23</v>
      </c>
      <c r="N213" s="54">
        <v>3</v>
      </c>
      <c r="O213" s="76" t="s">
        <v>23</v>
      </c>
      <c r="P213" s="76" t="s">
        <v>23</v>
      </c>
      <c r="Q213" s="76" t="s">
        <v>23</v>
      </c>
      <c r="R213" s="76" t="s">
        <v>23</v>
      </c>
      <c r="S213" s="76" t="s">
        <v>23</v>
      </c>
      <c r="T213" s="52">
        <v>3</v>
      </c>
    </row>
    <row r="214" spans="1:20" ht="67.5" x14ac:dyDescent="0.25">
      <c r="A214" s="89"/>
      <c r="B214" s="5" t="s">
        <v>26</v>
      </c>
      <c r="C214" s="25" t="s">
        <v>23</v>
      </c>
      <c r="D214" s="25" t="s">
        <v>23</v>
      </c>
      <c r="E214" s="25" t="s">
        <v>23</v>
      </c>
      <c r="F214" s="25" t="s">
        <v>23</v>
      </c>
      <c r="G214" s="25" t="s">
        <v>23</v>
      </c>
      <c r="H214" s="25" t="s">
        <v>23</v>
      </c>
      <c r="I214" s="25" t="s">
        <v>23</v>
      </c>
      <c r="J214" s="25" t="s">
        <v>23</v>
      </c>
      <c r="K214" s="66"/>
      <c r="L214" s="54"/>
      <c r="M214" s="54"/>
      <c r="N214" s="54"/>
      <c r="O214" s="54"/>
      <c r="P214" s="54"/>
      <c r="Q214" s="54"/>
      <c r="R214" s="54"/>
      <c r="S214" s="54"/>
      <c r="T214" s="52"/>
    </row>
    <row r="215" spans="1:20" ht="56.25" x14ac:dyDescent="0.25">
      <c r="A215" s="89"/>
      <c r="B215" s="5" t="s">
        <v>27</v>
      </c>
      <c r="C215" s="25" t="s">
        <v>23</v>
      </c>
      <c r="D215" s="25" t="s">
        <v>23</v>
      </c>
      <c r="E215" s="25" t="s">
        <v>23</v>
      </c>
      <c r="F215" s="25" t="s">
        <v>23</v>
      </c>
      <c r="G215" s="25" t="s">
        <v>23</v>
      </c>
      <c r="H215" s="25" t="s">
        <v>23</v>
      </c>
      <c r="I215" s="25" t="s">
        <v>23</v>
      </c>
      <c r="J215" s="25" t="s">
        <v>23</v>
      </c>
      <c r="K215" s="66"/>
      <c r="L215" s="54"/>
      <c r="M215" s="54"/>
      <c r="N215" s="54"/>
      <c r="O215" s="54"/>
      <c r="P215" s="54"/>
      <c r="Q215" s="54"/>
      <c r="R215" s="54"/>
      <c r="S215" s="54"/>
      <c r="T215" s="52"/>
    </row>
    <row r="216" spans="1:20" ht="33.75" x14ac:dyDescent="0.25">
      <c r="A216" s="89"/>
      <c r="B216" s="5" t="s">
        <v>31</v>
      </c>
      <c r="C216" s="28">
        <v>995663</v>
      </c>
      <c r="D216" s="28">
        <v>995663</v>
      </c>
      <c r="E216" s="25" t="s">
        <v>23</v>
      </c>
      <c r="F216" s="25" t="s">
        <v>23</v>
      </c>
      <c r="G216" s="25" t="s">
        <v>23</v>
      </c>
      <c r="H216" s="25" t="s">
        <v>23</v>
      </c>
      <c r="I216" s="25" t="s">
        <v>23</v>
      </c>
      <c r="J216" s="25" t="s">
        <v>23</v>
      </c>
      <c r="K216" s="66"/>
      <c r="L216" s="54"/>
      <c r="M216" s="54"/>
      <c r="N216" s="54"/>
      <c r="O216" s="54"/>
      <c r="P216" s="54"/>
      <c r="Q216" s="54"/>
      <c r="R216" s="54"/>
      <c r="S216" s="54"/>
      <c r="T216" s="52"/>
    </row>
    <row r="217" spans="1:20" ht="22.5" x14ac:dyDescent="0.25">
      <c r="A217" s="90"/>
      <c r="B217" s="5" t="s">
        <v>29</v>
      </c>
      <c r="C217" s="25" t="s">
        <v>23</v>
      </c>
      <c r="D217" s="25" t="s">
        <v>23</v>
      </c>
      <c r="E217" s="25" t="s">
        <v>23</v>
      </c>
      <c r="F217" s="25" t="s">
        <v>23</v>
      </c>
      <c r="G217" s="25" t="s">
        <v>23</v>
      </c>
      <c r="H217" s="25" t="s">
        <v>23</v>
      </c>
      <c r="I217" s="25" t="s">
        <v>23</v>
      </c>
      <c r="J217" s="25" t="s">
        <v>23</v>
      </c>
      <c r="K217" s="66"/>
      <c r="L217" s="54"/>
      <c r="M217" s="54"/>
      <c r="N217" s="54"/>
      <c r="O217" s="54"/>
      <c r="P217" s="54"/>
      <c r="Q217" s="54"/>
      <c r="R217" s="54"/>
      <c r="S217" s="54"/>
      <c r="T217" s="52"/>
    </row>
    <row r="218" spans="1:20" ht="15" customHeight="1" x14ac:dyDescent="0.25">
      <c r="A218" s="65" t="s">
        <v>68</v>
      </c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</row>
    <row r="219" spans="1:20" ht="22.5" x14ac:dyDescent="0.25">
      <c r="A219" s="88" t="s">
        <v>115</v>
      </c>
      <c r="B219" s="5" t="s">
        <v>55</v>
      </c>
      <c r="C219" s="29">
        <v>2644845</v>
      </c>
      <c r="D219" s="29">
        <v>2644845</v>
      </c>
      <c r="E219" s="25" t="s">
        <v>23</v>
      </c>
      <c r="F219" s="25" t="s">
        <v>23</v>
      </c>
      <c r="G219" s="25" t="s">
        <v>23</v>
      </c>
      <c r="H219" s="25" t="s">
        <v>23</v>
      </c>
      <c r="I219" s="25" t="s">
        <v>23</v>
      </c>
      <c r="J219" s="25" t="s">
        <v>23</v>
      </c>
      <c r="K219" s="66" t="s">
        <v>51</v>
      </c>
      <c r="L219" s="54" t="s">
        <v>57</v>
      </c>
      <c r="M219" s="54">
        <v>1</v>
      </c>
      <c r="N219" s="76" t="s">
        <v>23</v>
      </c>
      <c r="O219" s="76" t="s">
        <v>23</v>
      </c>
      <c r="P219" s="76" t="s">
        <v>23</v>
      </c>
      <c r="Q219" s="76" t="s">
        <v>23</v>
      </c>
      <c r="R219" s="76" t="s">
        <v>23</v>
      </c>
      <c r="S219" s="76" t="s">
        <v>23</v>
      </c>
      <c r="T219" s="52">
        <v>1</v>
      </c>
    </row>
    <row r="220" spans="1:20" ht="58.5" customHeight="1" x14ac:dyDescent="0.25">
      <c r="A220" s="89"/>
      <c r="B220" s="5" t="s">
        <v>26</v>
      </c>
      <c r="C220" s="25" t="s">
        <v>23</v>
      </c>
      <c r="D220" s="25" t="s">
        <v>23</v>
      </c>
      <c r="E220" s="25" t="s">
        <v>23</v>
      </c>
      <c r="F220" s="25" t="s">
        <v>23</v>
      </c>
      <c r="G220" s="25" t="s">
        <v>23</v>
      </c>
      <c r="H220" s="25" t="s">
        <v>23</v>
      </c>
      <c r="I220" s="25" t="s">
        <v>23</v>
      </c>
      <c r="J220" s="25" t="s">
        <v>23</v>
      </c>
      <c r="K220" s="66"/>
      <c r="L220" s="54"/>
      <c r="M220" s="54"/>
      <c r="N220" s="54"/>
      <c r="O220" s="54"/>
      <c r="P220" s="54"/>
      <c r="Q220" s="54"/>
      <c r="R220" s="54"/>
      <c r="S220" s="54"/>
      <c r="T220" s="52"/>
    </row>
    <row r="221" spans="1:20" ht="56.25" x14ac:dyDescent="0.25">
      <c r="A221" s="89"/>
      <c r="B221" s="5" t="s">
        <v>27</v>
      </c>
      <c r="C221" s="25" t="s">
        <v>23</v>
      </c>
      <c r="D221" s="25" t="s">
        <v>23</v>
      </c>
      <c r="E221" s="25" t="s">
        <v>23</v>
      </c>
      <c r="F221" s="25" t="s">
        <v>23</v>
      </c>
      <c r="G221" s="25" t="s">
        <v>23</v>
      </c>
      <c r="H221" s="25" t="s">
        <v>23</v>
      </c>
      <c r="I221" s="25" t="s">
        <v>23</v>
      </c>
      <c r="J221" s="25" t="s">
        <v>23</v>
      </c>
      <c r="K221" s="66"/>
      <c r="L221" s="54"/>
      <c r="M221" s="54"/>
      <c r="N221" s="54"/>
      <c r="O221" s="54"/>
      <c r="P221" s="54"/>
      <c r="Q221" s="54"/>
      <c r="R221" s="54"/>
      <c r="S221" s="54"/>
      <c r="T221" s="52"/>
    </row>
    <row r="222" spans="1:20" ht="33.75" x14ac:dyDescent="0.25">
      <c r="A222" s="89"/>
      <c r="B222" s="5" t="s">
        <v>31</v>
      </c>
      <c r="C222" s="29">
        <v>2644845</v>
      </c>
      <c r="D222" s="29">
        <v>2644845</v>
      </c>
      <c r="E222" s="25" t="s">
        <v>23</v>
      </c>
      <c r="F222" s="25" t="s">
        <v>23</v>
      </c>
      <c r="G222" s="25" t="s">
        <v>23</v>
      </c>
      <c r="H222" s="25" t="s">
        <v>23</v>
      </c>
      <c r="I222" s="25" t="s">
        <v>23</v>
      </c>
      <c r="J222" s="25" t="s">
        <v>23</v>
      </c>
      <c r="K222" s="66"/>
      <c r="L222" s="54"/>
      <c r="M222" s="54"/>
      <c r="N222" s="54"/>
      <c r="O222" s="54"/>
      <c r="P222" s="54"/>
      <c r="Q222" s="54"/>
      <c r="R222" s="54"/>
      <c r="S222" s="54"/>
      <c r="T222" s="52"/>
    </row>
    <row r="223" spans="1:20" ht="22.5" x14ac:dyDescent="0.25">
      <c r="A223" s="90"/>
      <c r="B223" s="5" t="s">
        <v>29</v>
      </c>
      <c r="C223" s="25" t="s">
        <v>23</v>
      </c>
      <c r="D223" s="25" t="s">
        <v>23</v>
      </c>
      <c r="E223" s="25" t="s">
        <v>23</v>
      </c>
      <c r="F223" s="25" t="s">
        <v>23</v>
      </c>
      <c r="G223" s="25" t="s">
        <v>23</v>
      </c>
      <c r="H223" s="25" t="s">
        <v>23</v>
      </c>
      <c r="I223" s="25" t="s">
        <v>23</v>
      </c>
      <c r="J223" s="25" t="s">
        <v>23</v>
      </c>
      <c r="K223" s="66"/>
      <c r="L223" s="54"/>
      <c r="M223" s="54"/>
      <c r="N223" s="54"/>
      <c r="O223" s="54"/>
      <c r="P223" s="54"/>
      <c r="Q223" s="54"/>
      <c r="R223" s="54"/>
      <c r="S223" s="54"/>
      <c r="T223" s="52"/>
    </row>
    <row r="224" spans="1:20" ht="22.5" x14ac:dyDescent="0.25">
      <c r="A224" s="88" t="s">
        <v>116</v>
      </c>
      <c r="B224" s="5" t="s">
        <v>55</v>
      </c>
      <c r="C224" s="29">
        <v>1024650</v>
      </c>
      <c r="D224" s="29">
        <v>1024650</v>
      </c>
      <c r="E224" s="25" t="s">
        <v>23</v>
      </c>
      <c r="F224" s="25" t="s">
        <v>23</v>
      </c>
      <c r="G224" s="25" t="s">
        <v>23</v>
      </c>
      <c r="H224" s="25" t="s">
        <v>23</v>
      </c>
      <c r="I224" s="25" t="s">
        <v>23</v>
      </c>
      <c r="J224" s="25" t="s">
        <v>23</v>
      </c>
      <c r="K224" s="66" t="s">
        <v>51</v>
      </c>
      <c r="L224" s="54" t="s">
        <v>57</v>
      </c>
      <c r="M224" s="54">
        <v>1</v>
      </c>
      <c r="N224" s="76" t="s">
        <v>23</v>
      </c>
      <c r="O224" s="76" t="s">
        <v>23</v>
      </c>
      <c r="P224" s="76" t="s">
        <v>23</v>
      </c>
      <c r="Q224" s="76" t="s">
        <v>23</v>
      </c>
      <c r="R224" s="76" t="s">
        <v>23</v>
      </c>
      <c r="S224" s="76" t="s">
        <v>23</v>
      </c>
      <c r="T224" s="52">
        <v>1</v>
      </c>
    </row>
    <row r="225" spans="1:20" ht="54.75" customHeight="1" x14ac:dyDescent="0.25">
      <c r="A225" s="89"/>
      <c r="B225" s="5" t="s">
        <v>26</v>
      </c>
      <c r="C225" s="25" t="s">
        <v>23</v>
      </c>
      <c r="D225" s="25" t="s">
        <v>23</v>
      </c>
      <c r="E225" s="25" t="s">
        <v>23</v>
      </c>
      <c r="F225" s="25" t="s">
        <v>23</v>
      </c>
      <c r="G225" s="25" t="s">
        <v>23</v>
      </c>
      <c r="H225" s="25" t="s">
        <v>23</v>
      </c>
      <c r="I225" s="25" t="s">
        <v>23</v>
      </c>
      <c r="J225" s="25" t="s">
        <v>23</v>
      </c>
      <c r="K225" s="66"/>
      <c r="L225" s="54"/>
      <c r="M225" s="54"/>
      <c r="N225" s="54"/>
      <c r="O225" s="54"/>
      <c r="P225" s="54"/>
      <c r="Q225" s="54"/>
      <c r="R225" s="54"/>
      <c r="S225" s="54"/>
      <c r="T225" s="52"/>
    </row>
    <row r="226" spans="1:20" ht="56.25" x14ac:dyDescent="0.25">
      <c r="A226" s="89"/>
      <c r="B226" s="5" t="s">
        <v>27</v>
      </c>
      <c r="C226" s="25" t="s">
        <v>23</v>
      </c>
      <c r="D226" s="25" t="s">
        <v>23</v>
      </c>
      <c r="E226" s="25" t="s">
        <v>23</v>
      </c>
      <c r="F226" s="25" t="s">
        <v>23</v>
      </c>
      <c r="G226" s="25" t="s">
        <v>23</v>
      </c>
      <c r="H226" s="25" t="s">
        <v>23</v>
      </c>
      <c r="I226" s="25" t="s">
        <v>23</v>
      </c>
      <c r="J226" s="25" t="s">
        <v>23</v>
      </c>
      <c r="K226" s="66"/>
      <c r="L226" s="54"/>
      <c r="M226" s="54"/>
      <c r="N226" s="54"/>
      <c r="O226" s="54"/>
      <c r="P226" s="54"/>
      <c r="Q226" s="54"/>
      <c r="R226" s="54"/>
      <c r="S226" s="54"/>
      <c r="T226" s="52"/>
    </row>
    <row r="227" spans="1:20" ht="33.75" x14ac:dyDescent="0.25">
      <c r="A227" s="89"/>
      <c r="B227" s="5" t="s">
        <v>31</v>
      </c>
      <c r="C227" s="29">
        <v>1024650</v>
      </c>
      <c r="D227" s="29">
        <v>1024650</v>
      </c>
      <c r="E227" s="25" t="s">
        <v>23</v>
      </c>
      <c r="F227" s="25" t="s">
        <v>23</v>
      </c>
      <c r="G227" s="25" t="s">
        <v>23</v>
      </c>
      <c r="H227" s="25" t="s">
        <v>23</v>
      </c>
      <c r="I227" s="25" t="s">
        <v>23</v>
      </c>
      <c r="J227" s="25" t="s">
        <v>23</v>
      </c>
      <c r="K227" s="66"/>
      <c r="L227" s="54"/>
      <c r="M227" s="54"/>
      <c r="N227" s="54"/>
      <c r="O227" s="54"/>
      <c r="P227" s="54"/>
      <c r="Q227" s="54"/>
      <c r="R227" s="54"/>
      <c r="S227" s="54"/>
      <c r="T227" s="52"/>
    </row>
    <row r="228" spans="1:20" ht="22.5" x14ac:dyDescent="0.25">
      <c r="A228" s="90"/>
      <c r="B228" s="5" t="s">
        <v>29</v>
      </c>
      <c r="C228" s="25" t="s">
        <v>23</v>
      </c>
      <c r="D228" s="25" t="s">
        <v>23</v>
      </c>
      <c r="E228" s="25" t="s">
        <v>23</v>
      </c>
      <c r="F228" s="25" t="s">
        <v>23</v>
      </c>
      <c r="G228" s="25" t="s">
        <v>23</v>
      </c>
      <c r="H228" s="25" t="s">
        <v>23</v>
      </c>
      <c r="I228" s="25" t="s">
        <v>23</v>
      </c>
      <c r="J228" s="25" t="s">
        <v>23</v>
      </c>
      <c r="K228" s="66"/>
      <c r="L228" s="54"/>
      <c r="M228" s="54"/>
      <c r="N228" s="54"/>
      <c r="O228" s="54"/>
      <c r="P228" s="54"/>
      <c r="Q228" s="54"/>
      <c r="R228" s="54"/>
      <c r="S228" s="54"/>
      <c r="T228" s="52"/>
    </row>
    <row r="229" spans="1:20" ht="22.5" x14ac:dyDescent="0.25">
      <c r="A229" s="54" t="s">
        <v>69</v>
      </c>
      <c r="B229" s="5" t="s">
        <v>55</v>
      </c>
      <c r="C229" s="28">
        <f>C91+C101+C117+C123+C133+C139+C149+C155+C165+C171+C181+C187+C197+C203+C213+C219+C224</f>
        <v>29807864</v>
      </c>
      <c r="D229" s="28">
        <f>D91+D101+D117+D123+D133+D139+D149+D155+D165+D171+D181+D187+D197+D203+D213+D219+D224</f>
        <v>29807864</v>
      </c>
      <c r="E229" s="25" t="s">
        <v>23</v>
      </c>
      <c r="F229" s="25" t="s">
        <v>23</v>
      </c>
      <c r="G229" s="25" t="s">
        <v>23</v>
      </c>
      <c r="H229" s="25" t="s">
        <v>23</v>
      </c>
      <c r="I229" s="25" t="s">
        <v>23</v>
      </c>
      <c r="J229" s="25" t="s">
        <v>23</v>
      </c>
      <c r="K229" s="5" t="s">
        <v>47</v>
      </c>
      <c r="L229" s="5" t="s">
        <v>47</v>
      </c>
      <c r="M229" s="5" t="s">
        <v>47</v>
      </c>
      <c r="N229" s="5" t="s">
        <v>47</v>
      </c>
      <c r="O229" s="5" t="s">
        <v>47</v>
      </c>
      <c r="P229" s="5" t="s">
        <v>47</v>
      </c>
      <c r="Q229" s="5" t="s">
        <v>47</v>
      </c>
      <c r="R229" s="5" t="s">
        <v>47</v>
      </c>
      <c r="S229" s="5" t="s">
        <v>47</v>
      </c>
      <c r="T229" s="5" t="s">
        <v>47</v>
      </c>
    </row>
    <row r="230" spans="1:20" ht="56.25" customHeight="1" x14ac:dyDescent="0.25">
      <c r="A230" s="54"/>
      <c r="B230" s="5" t="s">
        <v>26</v>
      </c>
      <c r="C230" s="25" t="s">
        <v>23</v>
      </c>
      <c r="D230" s="25" t="s">
        <v>23</v>
      </c>
      <c r="E230" s="25" t="s">
        <v>23</v>
      </c>
      <c r="F230" s="25" t="s">
        <v>23</v>
      </c>
      <c r="G230" s="25" t="s">
        <v>23</v>
      </c>
      <c r="H230" s="25" t="s">
        <v>23</v>
      </c>
      <c r="I230" s="25" t="s">
        <v>23</v>
      </c>
      <c r="J230" s="25" t="s">
        <v>23</v>
      </c>
      <c r="K230" s="5" t="s">
        <v>47</v>
      </c>
      <c r="L230" s="5" t="s">
        <v>47</v>
      </c>
      <c r="M230" s="5" t="s">
        <v>47</v>
      </c>
      <c r="N230" s="5" t="s">
        <v>47</v>
      </c>
      <c r="O230" s="5" t="s">
        <v>47</v>
      </c>
      <c r="P230" s="5" t="s">
        <v>47</v>
      </c>
      <c r="Q230" s="5" t="s">
        <v>47</v>
      </c>
      <c r="R230" s="5" t="s">
        <v>47</v>
      </c>
      <c r="S230" s="5" t="s">
        <v>47</v>
      </c>
      <c r="T230" s="5" t="s">
        <v>47</v>
      </c>
    </row>
    <row r="231" spans="1:20" ht="56.25" x14ac:dyDescent="0.25">
      <c r="A231" s="54"/>
      <c r="B231" s="5" t="s">
        <v>27</v>
      </c>
      <c r="C231" s="25" t="s">
        <v>23</v>
      </c>
      <c r="D231" s="25" t="s">
        <v>23</v>
      </c>
      <c r="E231" s="25" t="s">
        <v>23</v>
      </c>
      <c r="F231" s="25" t="s">
        <v>23</v>
      </c>
      <c r="G231" s="25" t="s">
        <v>23</v>
      </c>
      <c r="H231" s="25" t="s">
        <v>23</v>
      </c>
      <c r="I231" s="25" t="s">
        <v>23</v>
      </c>
      <c r="J231" s="25" t="s">
        <v>23</v>
      </c>
      <c r="K231" s="5" t="s">
        <v>47</v>
      </c>
      <c r="L231" s="5" t="s">
        <v>47</v>
      </c>
      <c r="M231" s="5" t="s">
        <v>47</v>
      </c>
      <c r="N231" s="5" t="s">
        <v>47</v>
      </c>
      <c r="O231" s="5" t="s">
        <v>47</v>
      </c>
      <c r="P231" s="5" t="s">
        <v>47</v>
      </c>
      <c r="Q231" s="5" t="s">
        <v>47</v>
      </c>
      <c r="R231" s="5" t="s">
        <v>47</v>
      </c>
      <c r="S231" s="5" t="s">
        <v>47</v>
      </c>
      <c r="T231" s="5" t="s">
        <v>47</v>
      </c>
    </row>
    <row r="232" spans="1:20" ht="33.75" x14ac:dyDescent="0.25">
      <c r="A232" s="54"/>
      <c r="B232" s="5" t="s">
        <v>31</v>
      </c>
      <c r="C232" s="28">
        <f>C94+C104+C120+C126+C136+C142+C152+C158+C168+C174+C184+C190+C200+C206+C216+C222+C227</f>
        <v>29807864</v>
      </c>
      <c r="D232" s="28">
        <f>D94+D104+D120+D126+D136+D142+D152+D158+D168+D174+D184+D190+D200+D206+D216+D222+D227</f>
        <v>29807864</v>
      </c>
      <c r="E232" s="25" t="s">
        <v>23</v>
      </c>
      <c r="F232" s="25" t="s">
        <v>23</v>
      </c>
      <c r="G232" s="25" t="s">
        <v>23</v>
      </c>
      <c r="H232" s="25" t="s">
        <v>23</v>
      </c>
      <c r="I232" s="25" t="s">
        <v>23</v>
      </c>
      <c r="J232" s="25" t="s">
        <v>23</v>
      </c>
      <c r="K232" s="5" t="s">
        <v>47</v>
      </c>
      <c r="L232" s="5" t="s">
        <v>47</v>
      </c>
      <c r="M232" s="5" t="s">
        <v>47</v>
      </c>
      <c r="N232" s="5" t="s">
        <v>47</v>
      </c>
      <c r="O232" s="5" t="s">
        <v>47</v>
      </c>
      <c r="P232" s="5" t="s">
        <v>47</v>
      </c>
      <c r="Q232" s="5" t="s">
        <v>47</v>
      </c>
      <c r="R232" s="5" t="s">
        <v>47</v>
      </c>
      <c r="S232" s="5" t="s">
        <v>47</v>
      </c>
      <c r="T232" s="5" t="s">
        <v>47</v>
      </c>
    </row>
    <row r="233" spans="1:20" ht="22.5" x14ac:dyDescent="0.25">
      <c r="A233" s="54"/>
      <c r="B233" s="5" t="s">
        <v>29</v>
      </c>
      <c r="C233" s="25" t="s">
        <v>23</v>
      </c>
      <c r="D233" s="25" t="s">
        <v>23</v>
      </c>
      <c r="E233" s="25" t="s">
        <v>23</v>
      </c>
      <c r="F233" s="25" t="s">
        <v>23</v>
      </c>
      <c r="G233" s="25" t="s">
        <v>23</v>
      </c>
      <c r="H233" s="25" t="s">
        <v>23</v>
      </c>
      <c r="I233" s="25" t="s">
        <v>23</v>
      </c>
      <c r="J233" s="25" t="s">
        <v>23</v>
      </c>
      <c r="K233" s="5" t="s">
        <v>47</v>
      </c>
      <c r="L233" s="5" t="s">
        <v>47</v>
      </c>
      <c r="M233" s="5" t="s">
        <v>47</v>
      </c>
      <c r="N233" s="5" t="s">
        <v>47</v>
      </c>
      <c r="O233" s="5" t="s">
        <v>47</v>
      </c>
      <c r="P233" s="5" t="s">
        <v>47</v>
      </c>
      <c r="Q233" s="5" t="s">
        <v>47</v>
      </c>
      <c r="R233" s="5" t="s">
        <v>47</v>
      </c>
      <c r="S233" s="5" t="s">
        <v>47</v>
      </c>
      <c r="T233" s="5" t="s">
        <v>47</v>
      </c>
    </row>
    <row r="234" spans="1:20" ht="15.75" customHeight="1" x14ac:dyDescent="0.25">
      <c r="A234" s="54" t="s">
        <v>70</v>
      </c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</row>
    <row r="235" spans="1:20" ht="15.75" customHeight="1" x14ac:dyDescent="0.25">
      <c r="A235" s="54" t="s">
        <v>71</v>
      </c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</row>
    <row r="236" spans="1:20" ht="33.75" customHeight="1" x14ac:dyDescent="0.25">
      <c r="A236" s="54" t="s">
        <v>72</v>
      </c>
      <c r="B236" s="54"/>
      <c r="C236" s="54"/>
      <c r="D236" s="54"/>
      <c r="E236" s="54"/>
      <c r="F236" s="54"/>
      <c r="G236" s="54"/>
      <c r="H236" s="54"/>
      <c r="I236" s="54"/>
      <c r="J236" s="54"/>
      <c r="K236" s="66" t="s">
        <v>24</v>
      </c>
      <c r="L236" s="54" t="s">
        <v>73</v>
      </c>
      <c r="M236" s="54">
        <v>39</v>
      </c>
      <c r="N236" s="54">
        <v>39</v>
      </c>
      <c r="O236" s="76" t="s">
        <v>23</v>
      </c>
      <c r="P236" s="76" t="s">
        <v>23</v>
      </c>
      <c r="Q236" s="76" t="s">
        <v>23</v>
      </c>
      <c r="R236" s="76" t="s">
        <v>23</v>
      </c>
      <c r="S236" s="76" t="s">
        <v>23</v>
      </c>
      <c r="T236" s="52">
        <f>M236+N236</f>
        <v>78</v>
      </c>
    </row>
    <row r="237" spans="1:20" ht="34.5" customHeight="1" x14ac:dyDescent="0.2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66"/>
      <c r="L237" s="54"/>
      <c r="M237" s="54"/>
      <c r="N237" s="54"/>
      <c r="O237" s="54"/>
      <c r="P237" s="54"/>
      <c r="Q237" s="54"/>
      <c r="R237" s="54"/>
      <c r="S237" s="54"/>
      <c r="T237" s="52"/>
    </row>
    <row r="238" spans="1:20" ht="78.75" customHeight="1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2" t="s">
        <v>24</v>
      </c>
      <c r="L238" s="5" t="s">
        <v>74</v>
      </c>
      <c r="M238" s="5">
        <v>1766.6</v>
      </c>
      <c r="N238" s="5">
        <v>1766.7</v>
      </c>
      <c r="O238" s="25" t="s">
        <v>23</v>
      </c>
      <c r="P238" s="25" t="s">
        <v>23</v>
      </c>
      <c r="Q238" s="25" t="s">
        <v>23</v>
      </c>
      <c r="R238" s="25" t="s">
        <v>23</v>
      </c>
      <c r="S238" s="25" t="s">
        <v>23</v>
      </c>
      <c r="T238" s="8">
        <f>M238+N238</f>
        <v>3533.3</v>
      </c>
    </row>
    <row r="239" spans="1:20" ht="72.75" customHeight="1" x14ac:dyDescent="0.2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2" t="s">
        <v>75</v>
      </c>
      <c r="L239" s="5" t="s">
        <v>76</v>
      </c>
      <c r="M239" s="5">
        <v>47</v>
      </c>
      <c r="N239" s="5">
        <v>28</v>
      </c>
      <c r="O239" s="25" t="s">
        <v>23</v>
      </c>
      <c r="P239" s="25" t="s">
        <v>23</v>
      </c>
      <c r="Q239" s="25" t="s">
        <v>23</v>
      </c>
      <c r="R239" s="25" t="s">
        <v>23</v>
      </c>
      <c r="S239" s="25" t="s">
        <v>23</v>
      </c>
      <c r="T239" s="8">
        <f>M239+N239</f>
        <v>75</v>
      </c>
    </row>
    <row r="240" spans="1:20" ht="15.75" customHeight="1" x14ac:dyDescent="0.25">
      <c r="A240" s="54" t="s">
        <v>119</v>
      </c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</row>
    <row r="241" spans="1:20" ht="30" customHeight="1" x14ac:dyDescent="0.25">
      <c r="A241" s="88" t="s">
        <v>117</v>
      </c>
      <c r="B241" s="5" t="s">
        <v>55</v>
      </c>
      <c r="C241" s="25" t="s">
        <v>23</v>
      </c>
      <c r="D241" s="25" t="s">
        <v>23</v>
      </c>
      <c r="E241" s="25" t="s">
        <v>23</v>
      </c>
      <c r="F241" s="25" t="s">
        <v>23</v>
      </c>
      <c r="G241" s="25" t="s">
        <v>23</v>
      </c>
      <c r="H241" s="25" t="s">
        <v>23</v>
      </c>
      <c r="I241" s="25" t="s">
        <v>23</v>
      </c>
      <c r="J241" s="25" t="s">
        <v>23</v>
      </c>
      <c r="K241" s="66" t="s">
        <v>24</v>
      </c>
      <c r="L241" s="54" t="s">
        <v>77</v>
      </c>
      <c r="M241" s="54">
        <v>7</v>
      </c>
      <c r="N241" s="54">
        <v>4</v>
      </c>
      <c r="O241" s="76" t="s">
        <v>23</v>
      </c>
      <c r="P241" s="76" t="s">
        <v>23</v>
      </c>
      <c r="Q241" s="76" t="s">
        <v>23</v>
      </c>
      <c r="R241" s="76" t="s">
        <v>23</v>
      </c>
      <c r="S241" s="76" t="s">
        <v>23</v>
      </c>
      <c r="T241" s="54">
        <f>M241+N241</f>
        <v>11</v>
      </c>
    </row>
    <row r="242" spans="1:20" ht="57.75" customHeight="1" x14ac:dyDescent="0.25">
      <c r="A242" s="89"/>
      <c r="B242" s="5" t="s">
        <v>26</v>
      </c>
      <c r="C242" s="25" t="s">
        <v>23</v>
      </c>
      <c r="D242" s="25" t="s">
        <v>23</v>
      </c>
      <c r="E242" s="25" t="s">
        <v>23</v>
      </c>
      <c r="F242" s="25" t="s">
        <v>23</v>
      </c>
      <c r="G242" s="25" t="s">
        <v>23</v>
      </c>
      <c r="H242" s="25" t="s">
        <v>23</v>
      </c>
      <c r="I242" s="25" t="s">
        <v>23</v>
      </c>
      <c r="J242" s="25" t="s">
        <v>23</v>
      </c>
      <c r="K242" s="66"/>
      <c r="L242" s="54"/>
      <c r="M242" s="54"/>
      <c r="N242" s="54"/>
      <c r="O242" s="54"/>
      <c r="P242" s="54"/>
      <c r="Q242" s="54"/>
      <c r="R242" s="54"/>
      <c r="S242" s="54"/>
      <c r="T242" s="54"/>
    </row>
    <row r="243" spans="1:20" ht="60.75" customHeight="1" x14ac:dyDescent="0.25">
      <c r="A243" s="89"/>
      <c r="B243" s="5" t="s">
        <v>27</v>
      </c>
      <c r="C243" s="25" t="s">
        <v>23</v>
      </c>
      <c r="D243" s="25" t="s">
        <v>23</v>
      </c>
      <c r="E243" s="25" t="s">
        <v>23</v>
      </c>
      <c r="F243" s="25" t="s">
        <v>23</v>
      </c>
      <c r="G243" s="25" t="s">
        <v>23</v>
      </c>
      <c r="H243" s="25" t="s">
        <v>23</v>
      </c>
      <c r="I243" s="25" t="s">
        <v>23</v>
      </c>
      <c r="J243" s="25" t="s">
        <v>23</v>
      </c>
      <c r="K243" s="66"/>
      <c r="L243" s="54"/>
      <c r="M243" s="54"/>
      <c r="N243" s="54"/>
      <c r="O243" s="54"/>
      <c r="P243" s="54"/>
      <c r="Q243" s="54"/>
      <c r="R243" s="54"/>
      <c r="S243" s="54"/>
      <c r="T243" s="54"/>
    </row>
    <row r="244" spans="1:20" ht="36" customHeight="1" x14ac:dyDescent="0.25">
      <c r="A244" s="89"/>
      <c r="B244" s="5" t="s">
        <v>31</v>
      </c>
      <c r="C244" s="25" t="s">
        <v>23</v>
      </c>
      <c r="D244" s="25" t="s">
        <v>23</v>
      </c>
      <c r="E244" s="25" t="s">
        <v>23</v>
      </c>
      <c r="F244" s="25" t="s">
        <v>23</v>
      </c>
      <c r="G244" s="25" t="s">
        <v>23</v>
      </c>
      <c r="H244" s="25" t="s">
        <v>23</v>
      </c>
      <c r="I244" s="25" t="s">
        <v>23</v>
      </c>
      <c r="J244" s="25" t="s">
        <v>23</v>
      </c>
      <c r="K244" s="66"/>
      <c r="L244" s="54"/>
      <c r="M244" s="54"/>
      <c r="N244" s="54"/>
      <c r="O244" s="54"/>
      <c r="P244" s="54"/>
      <c r="Q244" s="54"/>
      <c r="R244" s="54"/>
      <c r="S244" s="54"/>
      <c r="T244" s="54"/>
    </row>
    <row r="245" spans="1:20" ht="60" customHeight="1" x14ac:dyDescent="0.25">
      <c r="A245" s="90"/>
      <c r="B245" s="5" t="s">
        <v>29</v>
      </c>
      <c r="C245" s="25" t="s">
        <v>23</v>
      </c>
      <c r="D245" s="25" t="s">
        <v>23</v>
      </c>
      <c r="E245" s="25" t="s">
        <v>23</v>
      </c>
      <c r="F245" s="25" t="s">
        <v>23</v>
      </c>
      <c r="G245" s="25" t="s">
        <v>23</v>
      </c>
      <c r="H245" s="25" t="s">
        <v>23</v>
      </c>
      <c r="I245" s="25" t="s">
        <v>23</v>
      </c>
      <c r="J245" s="25" t="s">
        <v>23</v>
      </c>
      <c r="K245" s="66"/>
      <c r="L245" s="54"/>
      <c r="M245" s="54"/>
      <c r="N245" s="54"/>
      <c r="O245" s="54"/>
      <c r="P245" s="54"/>
      <c r="Q245" s="54"/>
      <c r="R245" s="54"/>
      <c r="S245" s="54"/>
      <c r="T245" s="54"/>
    </row>
    <row r="246" spans="1:20" ht="15.75" customHeight="1" x14ac:dyDescent="0.25">
      <c r="A246" s="54" t="s">
        <v>78</v>
      </c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</row>
    <row r="247" spans="1:20" ht="22.5" x14ac:dyDescent="0.25">
      <c r="A247" s="54" t="s">
        <v>79</v>
      </c>
      <c r="B247" s="5" t="s">
        <v>55</v>
      </c>
      <c r="C247" s="25" t="s">
        <v>23</v>
      </c>
      <c r="D247" s="25" t="s">
        <v>23</v>
      </c>
      <c r="E247" s="25" t="s">
        <v>23</v>
      </c>
      <c r="F247" s="25" t="s">
        <v>23</v>
      </c>
      <c r="G247" s="25" t="s">
        <v>23</v>
      </c>
      <c r="H247" s="25" t="s">
        <v>23</v>
      </c>
      <c r="I247" s="25" t="s">
        <v>23</v>
      </c>
      <c r="J247" s="25" t="s">
        <v>23</v>
      </c>
      <c r="K247" s="66" t="s">
        <v>80</v>
      </c>
      <c r="L247" s="54" t="s">
        <v>81</v>
      </c>
      <c r="M247" s="54">
        <v>4</v>
      </c>
      <c r="N247" s="54">
        <v>4</v>
      </c>
      <c r="O247" s="54">
        <v>4</v>
      </c>
      <c r="P247" s="54">
        <v>4</v>
      </c>
      <c r="Q247" s="54">
        <v>4</v>
      </c>
      <c r="R247" s="54">
        <v>4</v>
      </c>
      <c r="S247" s="54">
        <v>4</v>
      </c>
      <c r="T247" s="54">
        <f>M247+N247+O247+P247+Q247+R247+S247</f>
        <v>28</v>
      </c>
    </row>
    <row r="248" spans="1:20" ht="55.5" customHeight="1" x14ac:dyDescent="0.25">
      <c r="A248" s="54"/>
      <c r="B248" s="5" t="s">
        <v>26</v>
      </c>
      <c r="C248" s="25" t="s">
        <v>23</v>
      </c>
      <c r="D248" s="25" t="s">
        <v>23</v>
      </c>
      <c r="E248" s="25" t="s">
        <v>23</v>
      </c>
      <c r="F248" s="25" t="s">
        <v>23</v>
      </c>
      <c r="G248" s="25" t="s">
        <v>23</v>
      </c>
      <c r="H248" s="25" t="s">
        <v>23</v>
      </c>
      <c r="I248" s="25" t="s">
        <v>23</v>
      </c>
      <c r="J248" s="25" t="s">
        <v>23</v>
      </c>
      <c r="K248" s="66"/>
      <c r="L248" s="54"/>
      <c r="M248" s="54"/>
      <c r="N248" s="54"/>
      <c r="O248" s="54"/>
      <c r="P248" s="54"/>
      <c r="Q248" s="54"/>
      <c r="R248" s="54"/>
      <c r="S248" s="54"/>
      <c r="T248" s="54"/>
    </row>
    <row r="249" spans="1:20" ht="56.25" x14ac:dyDescent="0.25">
      <c r="A249" s="54"/>
      <c r="B249" s="5" t="s">
        <v>27</v>
      </c>
      <c r="C249" s="25" t="s">
        <v>23</v>
      </c>
      <c r="D249" s="25" t="s">
        <v>23</v>
      </c>
      <c r="E249" s="25" t="s">
        <v>23</v>
      </c>
      <c r="F249" s="25" t="s">
        <v>23</v>
      </c>
      <c r="G249" s="25" t="s">
        <v>23</v>
      </c>
      <c r="H249" s="25" t="s">
        <v>23</v>
      </c>
      <c r="I249" s="25" t="s">
        <v>23</v>
      </c>
      <c r="J249" s="25" t="s">
        <v>23</v>
      </c>
      <c r="K249" s="66"/>
      <c r="L249" s="54"/>
      <c r="M249" s="54"/>
      <c r="N249" s="54"/>
      <c r="O249" s="54"/>
      <c r="P249" s="54"/>
      <c r="Q249" s="54"/>
      <c r="R249" s="54"/>
      <c r="S249" s="54"/>
      <c r="T249" s="54"/>
    </row>
    <row r="250" spans="1:20" ht="33.75" x14ac:dyDescent="0.25">
      <c r="A250" s="54"/>
      <c r="B250" s="5" t="s">
        <v>31</v>
      </c>
      <c r="C250" s="25" t="s">
        <v>23</v>
      </c>
      <c r="D250" s="25" t="s">
        <v>23</v>
      </c>
      <c r="E250" s="25" t="s">
        <v>23</v>
      </c>
      <c r="F250" s="25" t="s">
        <v>23</v>
      </c>
      <c r="G250" s="25" t="s">
        <v>23</v>
      </c>
      <c r="H250" s="25" t="s">
        <v>23</v>
      </c>
      <c r="I250" s="25" t="s">
        <v>23</v>
      </c>
      <c r="J250" s="25" t="s">
        <v>23</v>
      </c>
      <c r="K250" s="66"/>
      <c r="L250" s="54"/>
      <c r="M250" s="54"/>
      <c r="N250" s="54"/>
      <c r="O250" s="54"/>
      <c r="P250" s="54"/>
      <c r="Q250" s="54"/>
      <c r="R250" s="54"/>
      <c r="S250" s="54"/>
      <c r="T250" s="54"/>
    </row>
    <row r="251" spans="1:20" ht="31.5" customHeight="1" x14ac:dyDescent="0.25">
      <c r="A251" s="54"/>
      <c r="B251" s="5" t="s">
        <v>29</v>
      </c>
      <c r="C251" s="25" t="s">
        <v>23</v>
      </c>
      <c r="D251" s="25" t="s">
        <v>23</v>
      </c>
      <c r="E251" s="25" t="s">
        <v>23</v>
      </c>
      <c r="F251" s="25" t="s">
        <v>23</v>
      </c>
      <c r="G251" s="25" t="s">
        <v>23</v>
      </c>
      <c r="H251" s="25" t="s">
        <v>23</v>
      </c>
      <c r="I251" s="25" t="s">
        <v>23</v>
      </c>
      <c r="J251" s="25" t="s">
        <v>23</v>
      </c>
      <c r="K251" s="66"/>
      <c r="L251" s="54"/>
      <c r="M251" s="54"/>
      <c r="N251" s="54"/>
      <c r="O251" s="54"/>
      <c r="P251" s="54"/>
      <c r="Q251" s="54"/>
      <c r="R251" s="54"/>
      <c r="S251" s="54"/>
      <c r="T251" s="54"/>
    </row>
    <row r="252" spans="1:20" ht="22.5" x14ac:dyDescent="0.25">
      <c r="A252" s="88" t="s">
        <v>118</v>
      </c>
      <c r="B252" s="5" t="s">
        <v>55</v>
      </c>
      <c r="C252" s="25" t="s">
        <v>23</v>
      </c>
      <c r="D252" s="25" t="s">
        <v>23</v>
      </c>
      <c r="E252" s="25" t="s">
        <v>23</v>
      </c>
      <c r="F252" s="25" t="s">
        <v>23</v>
      </c>
      <c r="G252" s="25" t="s">
        <v>23</v>
      </c>
      <c r="H252" s="25" t="s">
        <v>23</v>
      </c>
      <c r="I252" s="25" t="s">
        <v>23</v>
      </c>
      <c r="J252" s="25" t="s">
        <v>23</v>
      </c>
      <c r="K252" s="66" t="s">
        <v>44</v>
      </c>
      <c r="L252" s="54" t="s">
        <v>82</v>
      </c>
      <c r="M252" s="54">
        <v>25</v>
      </c>
      <c r="N252" s="54">
        <v>30</v>
      </c>
      <c r="O252" s="54">
        <v>40</v>
      </c>
      <c r="P252" s="54">
        <v>50</v>
      </c>
      <c r="Q252" s="54">
        <v>70</v>
      </c>
      <c r="R252" s="54">
        <v>70</v>
      </c>
      <c r="S252" s="54">
        <v>79</v>
      </c>
      <c r="T252" s="54">
        <f>M252+N252+O252+P252+Q252+R252+S252</f>
        <v>364</v>
      </c>
    </row>
    <row r="253" spans="1:20" ht="57.75" customHeight="1" x14ac:dyDescent="0.25">
      <c r="A253" s="89"/>
      <c r="B253" s="5" t="s">
        <v>26</v>
      </c>
      <c r="C253" s="25" t="s">
        <v>23</v>
      </c>
      <c r="D253" s="25" t="s">
        <v>23</v>
      </c>
      <c r="E253" s="25" t="s">
        <v>23</v>
      </c>
      <c r="F253" s="25" t="s">
        <v>23</v>
      </c>
      <c r="G253" s="25" t="s">
        <v>23</v>
      </c>
      <c r="H253" s="25" t="s">
        <v>23</v>
      </c>
      <c r="I253" s="25" t="s">
        <v>23</v>
      </c>
      <c r="J253" s="25" t="s">
        <v>23</v>
      </c>
      <c r="K253" s="66"/>
      <c r="L253" s="54"/>
      <c r="M253" s="54"/>
      <c r="N253" s="54"/>
      <c r="O253" s="54"/>
      <c r="P253" s="54"/>
      <c r="Q253" s="54"/>
      <c r="R253" s="54"/>
      <c r="S253" s="54"/>
      <c r="T253" s="54"/>
    </row>
    <row r="254" spans="1:20" ht="56.25" x14ac:dyDescent="0.25">
      <c r="A254" s="89"/>
      <c r="B254" s="5" t="s">
        <v>27</v>
      </c>
      <c r="C254" s="25" t="s">
        <v>23</v>
      </c>
      <c r="D254" s="25" t="s">
        <v>23</v>
      </c>
      <c r="E254" s="25" t="s">
        <v>23</v>
      </c>
      <c r="F254" s="25" t="s">
        <v>23</v>
      </c>
      <c r="G254" s="25" t="s">
        <v>23</v>
      </c>
      <c r="H254" s="25" t="s">
        <v>23</v>
      </c>
      <c r="I254" s="25" t="s">
        <v>23</v>
      </c>
      <c r="J254" s="25" t="s">
        <v>23</v>
      </c>
      <c r="K254" s="66"/>
      <c r="L254" s="54"/>
      <c r="M254" s="54"/>
      <c r="N254" s="54"/>
      <c r="O254" s="54"/>
      <c r="P254" s="54"/>
      <c r="Q254" s="54"/>
      <c r="R254" s="54"/>
      <c r="S254" s="54"/>
      <c r="T254" s="54"/>
    </row>
    <row r="255" spans="1:20" ht="33.75" x14ac:dyDescent="0.25">
      <c r="A255" s="89"/>
      <c r="B255" s="5" t="s">
        <v>31</v>
      </c>
      <c r="C255" s="25" t="s">
        <v>23</v>
      </c>
      <c r="D255" s="25" t="s">
        <v>23</v>
      </c>
      <c r="E255" s="25" t="s">
        <v>23</v>
      </c>
      <c r="F255" s="25" t="s">
        <v>23</v>
      </c>
      <c r="G255" s="25" t="s">
        <v>23</v>
      </c>
      <c r="H255" s="25" t="s">
        <v>23</v>
      </c>
      <c r="I255" s="25" t="s">
        <v>23</v>
      </c>
      <c r="J255" s="25" t="s">
        <v>23</v>
      </c>
      <c r="K255" s="66"/>
      <c r="L255" s="54"/>
      <c r="M255" s="54"/>
      <c r="N255" s="54"/>
      <c r="O255" s="54"/>
      <c r="P255" s="54"/>
      <c r="Q255" s="54"/>
      <c r="R255" s="54"/>
      <c r="S255" s="54"/>
      <c r="T255" s="54"/>
    </row>
    <row r="256" spans="1:20" ht="22.5" x14ac:dyDescent="0.25">
      <c r="A256" s="90"/>
      <c r="B256" s="5" t="s">
        <v>29</v>
      </c>
      <c r="C256" s="25" t="s">
        <v>23</v>
      </c>
      <c r="D256" s="25" t="s">
        <v>23</v>
      </c>
      <c r="E256" s="25" t="s">
        <v>23</v>
      </c>
      <c r="F256" s="25" t="s">
        <v>23</v>
      </c>
      <c r="G256" s="25" t="s">
        <v>23</v>
      </c>
      <c r="H256" s="25" t="s">
        <v>23</v>
      </c>
      <c r="I256" s="25" t="s">
        <v>23</v>
      </c>
      <c r="J256" s="25" t="s">
        <v>23</v>
      </c>
      <c r="K256" s="66"/>
      <c r="L256" s="54"/>
      <c r="M256" s="54"/>
      <c r="N256" s="54"/>
      <c r="O256" s="54"/>
      <c r="P256" s="54"/>
      <c r="Q256" s="54"/>
      <c r="R256" s="54"/>
      <c r="S256" s="54"/>
      <c r="T256" s="54"/>
    </row>
    <row r="257" spans="1:20" ht="22.5" x14ac:dyDescent="0.25">
      <c r="A257" s="54" t="s">
        <v>83</v>
      </c>
      <c r="B257" s="5" t="s">
        <v>55</v>
      </c>
      <c r="C257" s="25" t="s">
        <v>23</v>
      </c>
      <c r="D257" s="25" t="s">
        <v>23</v>
      </c>
      <c r="E257" s="25" t="s">
        <v>23</v>
      </c>
      <c r="F257" s="25" t="s">
        <v>23</v>
      </c>
      <c r="G257" s="25" t="s">
        <v>23</v>
      </c>
      <c r="H257" s="25" t="s">
        <v>23</v>
      </c>
      <c r="I257" s="25" t="s">
        <v>23</v>
      </c>
      <c r="J257" s="25" t="s">
        <v>23</v>
      </c>
      <c r="K257" s="66" t="s">
        <v>44</v>
      </c>
      <c r="L257" s="54" t="s">
        <v>84</v>
      </c>
      <c r="M257" s="54">
        <v>47</v>
      </c>
      <c r="N257" s="54">
        <v>28</v>
      </c>
      <c r="O257" s="76" t="s">
        <v>23</v>
      </c>
      <c r="P257" s="76" t="s">
        <v>23</v>
      </c>
      <c r="Q257" s="76" t="s">
        <v>23</v>
      </c>
      <c r="R257" s="76" t="s">
        <v>23</v>
      </c>
      <c r="S257" s="76" t="s">
        <v>23</v>
      </c>
      <c r="T257" s="54">
        <f>M257+N257</f>
        <v>75</v>
      </c>
    </row>
    <row r="258" spans="1:20" ht="57.75" customHeight="1" x14ac:dyDescent="0.25">
      <c r="A258" s="54"/>
      <c r="B258" s="5" t="s">
        <v>26</v>
      </c>
      <c r="C258" s="25" t="s">
        <v>23</v>
      </c>
      <c r="D258" s="25" t="s">
        <v>23</v>
      </c>
      <c r="E258" s="25" t="s">
        <v>23</v>
      </c>
      <c r="F258" s="25" t="s">
        <v>23</v>
      </c>
      <c r="G258" s="25" t="s">
        <v>23</v>
      </c>
      <c r="H258" s="25" t="s">
        <v>23</v>
      </c>
      <c r="I258" s="25" t="s">
        <v>23</v>
      </c>
      <c r="J258" s="25" t="s">
        <v>23</v>
      </c>
      <c r="K258" s="66"/>
      <c r="L258" s="54"/>
      <c r="M258" s="54"/>
      <c r="N258" s="54"/>
      <c r="O258" s="54"/>
      <c r="P258" s="54"/>
      <c r="Q258" s="54"/>
      <c r="R258" s="54"/>
      <c r="S258" s="54"/>
      <c r="T258" s="54"/>
    </row>
    <row r="259" spans="1:20" ht="56.25" x14ac:dyDescent="0.25">
      <c r="A259" s="54"/>
      <c r="B259" s="5" t="s">
        <v>27</v>
      </c>
      <c r="C259" s="25" t="s">
        <v>23</v>
      </c>
      <c r="D259" s="25" t="s">
        <v>23</v>
      </c>
      <c r="E259" s="25" t="s">
        <v>23</v>
      </c>
      <c r="F259" s="25" t="s">
        <v>23</v>
      </c>
      <c r="G259" s="25" t="s">
        <v>23</v>
      </c>
      <c r="H259" s="25" t="s">
        <v>23</v>
      </c>
      <c r="I259" s="25" t="s">
        <v>23</v>
      </c>
      <c r="J259" s="25" t="s">
        <v>23</v>
      </c>
      <c r="K259" s="66"/>
      <c r="L259" s="54"/>
      <c r="M259" s="54"/>
      <c r="N259" s="54"/>
      <c r="O259" s="54"/>
      <c r="P259" s="54"/>
      <c r="Q259" s="54"/>
      <c r="R259" s="54"/>
      <c r="S259" s="54"/>
      <c r="T259" s="54"/>
    </row>
    <row r="260" spans="1:20" ht="33.75" x14ac:dyDescent="0.25">
      <c r="A260" s="54"/>
      <c r="B260" s="5" t="s">
        <v>31</v>
      </c>
      <c r="C260" s="25" t="s">
        <v>23</v>
      </c>
      <c r="D260" s="25" t="s">
        <v>23</v>
      </c>
      <c r="E260" s="25" t="s">
        <v>23</v>
      </c>
      <c r="F260" s="25" t="s">
        <v>23</v>
      </c>
      <c r="G260" s="25" t="s">
        <v>23</v>
      </c>
      <c r="H260" s="25" t="s">
        <v>23</v>
      </c>
      <c r="I260" s="25" t="s">
        <v>23</v>
      </c>
      <c r="J260" s="25" t="s">
        <v>23</v>
      </c>
      <c r="K260" s="66"/>
      <c r="L260" s="54"/>
      <c r="M260" s="54"/>
      <c r="N260" s="54"/>
      <c r="O260" s="54"/>
      <c r="P260" s="54"/>
      <c r="Q260" s="54"/>
      <c r="R260" s="54"/>
      <c r="S260" s="54"/>
      <c r="T260" s="54"/>
    </row>
    <row r="261" spans="1:20" ht="22.5" x14ac:dyDescent="0.25">
      <c r="A261" s="54"/>
      <c r="B261" s="5" t="s">
        <v>29</v>
      </c>
      <c r="C261" s="25" t="s">
        <v>23</v>
      </c>
      <c r="D261" s="25" t="s">
        <v>23</v>
      </c>
      <c r="E261" s="25" t="s">
        <v>23</v>
      </c>
      <c r="F261" s="25" t="s">
        <v>23</v>
      </c>
      <c r="G261" s="25" t="s">
        <v>23</v>
      </c>
      <c r="H261" s="25" t="s">
        <v>23</v>
      </c>
      <c r="I261" s="25" t="s">
        <v>23</v>
      </c>
      <c r="J261" s="25" t="s">
        <v>23</v>
      </c>
      <c r="K261" s="66"/>
      <c r="L261" s="54"/>
      <c r="M261" s="54"/>
      <c r="N261" s="54"/>
      <c r="O261" s="54"/>
      <c r="P261" s="54"/>
      <c r="Q261" s="54"/>
      <c r="R261" s="54"/>
      <c r="S261" s="54"/>
      <c r="T261" s="54"/>
    </row>
    <row r="262" spans="1:20" ht="22.5" x14ac:dyDescent="0.25">
      <c r="A262" s="54" t="s">
        <v>85</v>
      </c>
      <c r="B262" s="5" t="s">
        <v>55</v>
      </c>
      <c r="C262" s="25" t="s">
        <v>23</v>
      </c>
      <c r="D262" s="25" t="s">
        <v>23</v>
      </c>
      <c r="E262" s="25" t="s">
        <v>23</v>
      </c>
      <c r="F262" s="25" t="s">
        <v>23</v>
      </c>
      <c r="G262" s="25" t="s">
        <v>23</v>
      </c>
      <c r="H262" s="25" t="s">
        <v>23</v>
      </c>
      <c r="I262" s="25" t="s">
        <v>23</v>
      </c>
      <c r="J262" s="25" t="s">
        <v>23</v>
      </c>
      <c r="K262" s="5" t="s">
        <v>47</v>
      </c>
      <c r="L262" s="5" t="s">
        <v>47</v>
      </c>
      <c r="M262" s="5" t="s">
        <v>47</v>
      </c>
      <c r="N262" s="5" t="s">
        <v>47</v>
      </c>
      <c r="O262" s="5" t="s">
        <v>47</v>
      </c>
      <c r="P262" s="5" t="s">
        <v>47</v>
      </c>
      <c r="Q262" s="5" t="s">
        <v>47</v>
      </c>
      <c r="R262" s="5" t="s">
        <v>47</v>
      </c>
      <c r="S262" s="5" t="s">
        <v>47</v>
      </c>
      <c r="T262" s="5" t="s">
        <v>47</v>
      </c>
    </row>
    <row r="263" spans="1:20" ht="60.75" customHeight="1" x14ac:dyDescent="0.25">
      <c r="A263" s="54"/>
      <c r="B263" s="5" t="s">
        <v>26</v>
      </c>
      <c r="C263" s="25" t="s">
        <v>23</v>
      </c>
      <c r="D263" s="25" t="s">
        <v>23</v>
      </c>
      <c r="E263" s="25" t="s">
        <v>23</v>
      </c>
      <c r="F263" s="25" t="s">
        <v>23</v>
      </c>
      <c r="G263" s="25" t="s">
        <v>23</v>
      </c>
      <c r="H263" s="25" t="s">
        <v>23</v>
      </c>
      <c r="I263" s="25" t="s">
        <v>23</v>
      </c>
      <c r="J263" s="25" t="s">
        <v>23</v>
      </c>
      <c r="K263" s="5" t="s">
        <v>47</v>
      </c>
      <c r="L263" s="5" t="s">
        <v>47</v>
      </c>
      <c r="M263" s="5" t="s">
        <v>47</v>
      </c>
      <c r="N263" s="5" t="s">
        <v>47</v>
      </c>
      <c r="O263" s="5" t="s">
        <v>47</v>
      </c>
      <c r="P263" s="5" t="s">
        <v>47</v>
      </c>
      <c r="Q263" s="5" t="s">
        <v>47</v>
      </c>
      <c r="R263" s="5" t="s">
        <v>47</v>
      </c>
      <c r="S263" s="5" t="s">
        <v>47</v>
      </c>
      <c r="T263" s="5" t="s">
        <v>47</v>
      </c>
    </row>
    <row r="264" spans="1:20" ht="56.25" x14ac:dyDescent="0.25">
      <c r="A264" s="54"/>
      <c r="B264" s="5" t="s">
        <v>27</v>
      </c>
      <c r="C264" s="25" t="s">
        <v>23</v>
      </c>
      <c r="D264" s="25" t="s">
        <v>23</v>
      </c>
      <c r="E264" s="25" t="s">
        <v>23</v>
      </c>
      <c r="F264" s="25" t="s">
        <v>23</v>
      </c>
      <c r="G264" s="25" t="s">
        <v>23</v>
      </c>
      <c r="H264" s="25" t="s">
        <v>23</v>
      </c>
      <c r="I264" s="25" t="s">
        <v>23</v>
      </c>
      <c r="J264" s="25" t="s">
        <v>23</v>
      </c>
      <c r="K264" s="5" t="s">
        <v>47</v>
      </c>
      <c r="L264" s="5" t="s">
        <v>47</v>
      </c>
      <c r="M264" s="5" t="s">
        <v>47</v>
      </c>
      <c r="N264" s="5" t="s">
        <v>47</v>
      </c>
      <c r="O264" s="5" t="s">
        <v>47</v>
      </c>
      <c r="P264" s="5" t="s">
        <v>47</v>
      </c>
      <c r="Q264" s="5" t="s">
        <v>47</v>
      </c>
      <c r="R264" s="5" t="s">
        <v>47</v>
      </c>
      <c r="S264" s="5" t="s">
        <v>47</v>
      </c>
      <c r="T264" s="5" t="s">
        <v>47</v>
      </c>
    </row>
    <row r="265" spans="1:20" ht="33.75" x14ac:dyDescent="0.25">
      <c r="A265" s="54"/>
      <c r="B265" s="5" t="s">
        <v>31</v>
      </c>
      <c r="C265" s="25" t="s">
        <v>23</v>
      </c>
      <c r="D265" s="25" t="s">
        <v>23</v>
      </c>
      <c r="E265" s="25" t="s">
        <v>23</v>
      </c>
      <c r="F265" s="25" t="s">
        <v>23</v>
      </c>
      <c r="G265" s="25" t="s">
        <v>23</v>
      </c>
      <c r="H265" s="25" t="s">
        <v>23</v>
      </c>
      <c r="I265" s="25" t="s">
        <v>23</v>
      </c>
      <c r="J265" s="25" t="s">
        <v>23</v>
      </c>
      <c r="K265" s="5" t="s">
        <v>47</v>
      </c>
      <c r="L265" s="5" t="s">
        <v>47</v>
      </c>
      <c r="M265" s="5" t="s">
        <v>47</v>
      </c>
      <c r="N265" s="5" t="s">
        <v>47</v>
      </c>
      <c r="O265" s="5" t="s">
        <v>47</v>
      </c>
      <c r="P265" s="5" t="s">
        <v>47</v>
      </c>
      <c r="Q265" s="5" t="s">
        <v>47</v>
      </c>
      <c r="R265" s="5" t="s">
        <v>47</v>
      </c>
      <c r="S265" s="5" t="s">
        <v>47</v>
      </c>
      <c r="T265" s="5" t="s">
        <v>47</v>
      </c>
    </row>
    <row r="266" spans="1:20" ht="22.5" x14ac:dyDescent="0.25">
      <c r="A266" s="54"/>
      <c r="B266" s="5" t="s">
        <v>29</v>
      </c>
      <c r="C266" s="25" t="s">
        <v>23</v>
      </c>
      <c r="D266" s="25" t="s">
        <v>23</v>
      </c>
      <c r="E266" s="25" t="s">
        <v>23</v>
      </c>
      <c r="F266" s="25" t="s">
        <v>23</v>
      </c>
      <c r="G266" s="25" t="s">
        <v>23</v>
      </c>
      <c r="H266" s="25" t="s">
        <v>23</v>
      </c>
      <c r="I266" s="25" t="s">
        <v>23</v>
      </c>
      <c r="J266" s="25" t="s">
        <v>23</v>
      </c>
      <c r="K266" s="5" t="s">
        <v>47</v>
      </c>
      <c r="L266" s="5" t="s">
        <v>47</v>
      </c>
      <c r="M266" s="5" t="s">
        <v>47</v>
      </c>
      <c r="N266" s="5" t="s">
        <v>47</v>
      </c>
      <c r="O266" s="5" t="s">
        <v>47</v>
      </c>
      <c r="P266" s="5" t="s">
        <v>47</v>
      </c>
      <c r="Q266" s="5" t="s">
        <v>47</v>
      </c>
      <c r="R266" s="5" t="s">
        <v>47</v>
      </c>
      <c r="S266" s="5" t="s">
        <v>47</v>
      </c>
      <c r="T266" s="5" t="s">
        <v>47</v>
      </c>
    </row>
    <row r="267" spans="1:20" ht="22.5" x14ac:dyDescent="0.25">
      <c r="A267" s="54" t="s">
        <v>86</v>
      </c>
      <c r="B267" s="5" t="s">
        <v>55</v>
      </c>
      <c r="C267" s="28">
        <f>C53+C79+C229</f>
        <v>1765068391</v>
      </c>
      <c r="D267" s="28">
        <f>D53+D79+D229</f>
        <v>560197235</v>
      </c>
      <c r="E267" s="28">
        <f>E53+E67</f>
        <v>52851253</v>
      </c>
      <c r="F267" s="28">
        <f>F53</f>
        <v>18009219</v>
      </c>
      <c r="G267" s="28">
        <f>G53</f>
        <v>406405219</v>
      </c>
      <c r="H267" s="28">
        <f>H53</f>
        <v>357733489</v>
      </c>
      <c r="I267" s="28">
        <f>I53</f>
        <v>357733489</v>
      </c>
      <c r="J267" s="28">
        <f>J53</f>
        <v>12138487</v>
      </c>
      <c r="K267" s="5" t="s">
        <v>47</v>
      </c>
      <c r="L267" s="5" t="s">
        <v>47</v>
      </c>
      <c r="M267" s="5" t="s">
        <v>47</v>
      </c>
      <c r="N267" s="5" t="s">
        <v>47</v>
      </c>
      <c r="O267" s="5" t="s">
        <v>47</v>
      </c>
      <c r="P267" s="5" t="s">
        <v>47</v>
      </c>
      <c r="Q267" s="5" t="s">
        <v>47</v>
      </c>
      <c r="R267" s="5" t="s">
        <v>47</v>
      </c>
      <c r="S267" s="5" t="s">
        <v>47</v>
      </c>
      <c r="T267" s="5" t="s">
        <v>47</v>
      </c>
    </row>
    <row r="268" spans="1:20" ht="67.5" x14ac:dyDescent="0.25">
      <c r="A268" s="54"/>
      <c r="B268" s="5" t="s">
        <v>26</v>
      </c>
      <c r="C268" s="30">
        <f>C80</f>
        <v>14345200</v>
      </c>
      <c r="D268" s="30">
        <f>D80</f>
        <v>14345200</v>
      </c>
      <c r="E268" s="25" t="s">
        <v>23</v>
      </c>
      <c r="F268" s="25" t="s">
        <v>23</v>
      </c>
      <c r="G268" s="25" t="s">
        <v>23</v>
      </c>
      <c r="H268" s="25" t="s">
        <v>23</v>
      </c>
      <c r="I268" s="25" t="s">
        <v>23</v>
      </c>
      <c r="J268" s="25" t="s">
        <v>23</v>
      </c>
      <c r="K268" s="5" t="s">
        <v>47</v>
      </c>
      <c r="L268" s="5" t="s">
        <v>47</v>
      </c>
      <c r="M268" s="5" t="s">
        <v>47</v>
      </c>
      <c r="N268" s="5" t="s">
        <v>47</v>
      </c>
      <c r="O268" s="5" t="s">
        <v>47</v>
      </c>
      <c r="P268" s="5" t="s">
        <v>47</v>
      </c>
      <c r="Q268" s="5" t="s">
        <v>47</v>
      </c>
      <c r="R268" s="5" t="s">
        <v>47</v>
      </c>
      <c r="S268" s="5" t="s">
        <v>47</v>
      </c>
      <c r="T268" s="5" t="s">
        <v>47</v>
      </c>
    </row>
    <row r="269" spans="1:20" ht="56.25" x14ac:dyDescent="0.25">
      <c r="A269" s="54"/>
      <c r="B269" s="5" t="s">
        <v>27</v>
      </c>
      <c r="C269" s="28">
        <f>C55+C81</f>
        <v>1453839800</v>
      </c>
      <c r="D269" s="28">
        <f>D55+D81</f>
        <v>439389400</v>
      </c>
      <c r="E269" s="25" t="s">
        <v>23</v>
      </c>
      <c r="F269" s="25" t="s">
        <v>23</v>
      </c>
      <c r="G269" s="28">
        <f t="shared" ref="G269:I270" si="1">G55</f>
        <v>368976200</v>
      </c>
      <c r="H269" s="28">
        <f t="shared" si="1"/>
        <v>322737100</v>
      </c>
      <c r="I269" s="28">
        <f t="shared" si="1"/>
        <v>322737100</v>
      </c>
      <c r="J269" s="25" t="s">
        <v>23</v>
      </c>
      <c r="K269" s="5" t="s">
        <v>47</v>
      </c>
      <c r="L269" s="5" t="s">
        <v>47</v>
      </c>
      <c r="M269" s="5" t="s">
        <v>47</v>
      </c>
      <c r="N269" s="5" t="s">
        <v>47</v>
      </c>
      <c r="O269" s="5" t="s">
        <v>47</v>
      </c>
      <c r="P269" s="5" t="s">
        <v>47</v>
      </c>
      <c r="Q269" s="5" t="s">
        <v>47</v>
      </c>
      <c r="R269" s="5" t="s">
        <v>47</v>
      </c>
      <c r="S269" s="5" t="s">
        <v>47</v>
      </c>
      <c r="T269" s="5" t="s">
        <v>47</v>
      </c>
    </row>
    <row r="270" spans="1:20" ht="33.75" x14ac:dyDescent="0.25">
      <c r="A270" s="54"/>
      <c r="B270" s="5" t="s">
        <v>31</v>
      </c>
      <c r="C270" s="28">
        <f>C56+C82+C232</f>
        <v>296883391</v>
      </c>
      <c r="D270" s="28">
        <f>D56+D82+D232</f>
        <v>106462635</v>
      </c>
      <c r="E270" s="28">
        <f>E56+E82</f>
        <v>52851253</v>
      </c>
      <c r="F270" s="28">
        <f>F56</f>
        <v>18009219</v>
      </c>
      <c r="G270" s="28">
        <f t="shared" si="1"/>
        <v>37429019</v>
      </c>
      <c r="H270" s="28">
        <f t="shared" si="1"/>
        <v>34996389</v>
      </c>
      <c r="I270" s="28">
        <f t="shared" si="1"/>
        <v>34996389</v>
      </c>
      <c r="J270" s="28">
        <f>J56</f>
        <v>12138487</v>
      </c>
      <c r="K270" s="5" t="s">
        <v>47</v>
      </c>
      <c r="L270" s="5" t="s">
        <v>47</v>
      </c>
      <c r="M270" s="5" t="s">
        <v>47</v>
      </c>
      <c r="N270" s="5" t="s">
        <v>47</v>
      </c>
      <c r="O270" s="5" t="s">
        <v>47</v>
      </c>
      <c r="P270" s="5" t="s">
        <v>47</v>
      </c>
      <c r="Q270" s="5" t="s">
        <v>47</v>
      </c>
      <c r="R270" s="5" t="s">
        <v>47</v>
      </c>
      <c r="S270" s="5" t="s">
        <v>47</v>
      </c>
      <c r="T270" s="5" t="s">
        <v>47</v>
      </c>
    </row>
    <row r="271" spans="1:20" ht="22.5" x14ac:dyDescent="0.25">
      <c r="A271" s="54"/>
      <c r="B271" s="5" t="s">
        <v>29</v>
      </c>
      <c r="C271" s="25" t="s">
        <v>23</v>
      </c>
      <c r="D271" s="25" t="s">
        <v>23</v>
      </c>
      <c r="E271" s="25" t="s">
        <v>23</v>
      </c>
      <c r="F271" s="25" t="s">
        <v>23</v>
      </c>
      <c r="G271" s="25" t="s">
        <v>23</v>
      </c>
      <c r="H271" s="25" t="s">
        <v>23</v>
      </c>
      <c r="I271" s="25" t="s">
        <v>23</v>
      </c>
      <c r="J271" s="25" t="s">
        <v>23</v>
      </c>
      <c r="K271" s="5" t="s">
        <v>47</v>
      </c>
      <c r="L271" s="5" t="s">
        <v>47</v>
      </c>
      <c r="M271" s="5" t="s">
        <v>47</v>
      </c>
      <c r="N271" s="5" t="s">
        <v>47</v>
      </c>
      <c r="O271" s="5" t="s">
        <v>47</v>
      </c>
      <c r="P271" s="5" t="s">
        <v>47</v>
      </c>
      <c r="Q271" s="5" t="s">
        <v>47</v>
      </c>
      <c r="R271" s="5" t="s">
        <v>47</v>
      </c>
      <c r="S271" s="5" t="s">
        <v>47</v>
      </c>
      <c r="T271" s="5" t="s">
        <v>47</v>
      </c>
    </row>
    <row r="272" spans="1:20" ht="22.5" x14ac:dyDescent="0.25">
      <c r="A272" s="54" t="s">
        <v>87</v>
      </c>
      <c r="B272" s="5" t="s">
        <v>55</v>
      </c>
      <c r="C272" s="28">
        <f>C17+C27+C32+C42</f>
        <v>120234801</v>
      </c>
      <c r="D272" s="28">
        <f t="shared" ref="D272:I272" si="2">D17+D27+D32+D42</f>
        <v>18050219</v>
      </c>
      <c r="E272" s="28">
        <f t="shared" si="2"/>
        <v>18009219</v>
      </c>
      <c r="F272" s="28">
        <f t="shared" si="2"/>
        <v>18009219</v>
      </c>
      <c r="G272" s="28">
        <f t="shared" si="2"/>
        <v>18009219</v>
      </c>
      <c r="H272" s="28">
        <f t="shared" si="2"/>
        <v>18009219</v>
      </c>
      <c r="I272" s="28">
        <f t="shared" si="2"/>
        <v>18009219</v>
      </c>
      <c r="J272" s="28">
        <v>12138487</v>
      </c>
      <c r="K272" s="5" t="s">
        <v>47</v>
      </c>
      <c r="L272" s="5" t="s">
        <v>47</v>
      </c>
      <c r="M272" s="5" t="s">
        <v>47</v>
      </c>
      <c r="N272" s="5" t="s">
        <v>47</v>
      </c>
      <c r="O272" s="5" t="s">
        <v>47</v>
      </c>
      <c r="P272" s="5" t="s">
        <v>47</v>
      </c>
      <c r="Q272" s="5" t="s">
        <v>47</v>
      </c>
      <c r="R272" s="5" t="s">
        <v>47</v>
      </c>
      <c r="S272" s="5" t="s">
        <v>47</v>
      </c>
      <c r="T272" s="5" t="s">
        <v>47</v>
      </c>
    </row>
    <row r="273" spans="1:20" ht="67.5" x14ac:dyDescent="0.25">
      <c r="A273" s="54"/>
      <c r="B273" s="5" t="s">
        <v>26</v>
      </c>
      <c r="C273" s="25" t="s">
        <v>23</v>
      </c>
      <c r="D273" s="25" t="s">
        <v>23</v>
      </c>
      <c r="E273" s="25" t="s">
        <v>23</v>
      </c>
      <c r="F273" s="25" t="s">
        <v>23</v>
      </c>
      <c r="G273" s="25" t="s">
        <v>23</v>
      </c>
      <c r="H273" s="25" t="s">
        <v>23</v>
      </c>
      <c r="I273" s="25" t="s">
        <v>23</v>
      </c>
      <c r="J273" s="25" t="s">
        <v>23</v>
      </c>
      <c r="K273" s="5" t="s">
        <v>47</v>
      </c>
      <c r="L273" s="5" t="s">
        <v>47</v>
      </c>
      <c r="M273" s="5" t="s">
        <v>47</v>
      </c>
      <c r="N273" s="5" t="s">
        <v>47</v>
      </c>
      <c r="O273" s="5" t="s">
        <v>47</v>
      </c>
      <c r="P273" s="5" t="s">
        <v>47</v>
      </c>
      <c r="Q273" s="5" t="s">
        <v>47</v>
      </c>
      <c r="R273" s="5" t="s">
        <v>47</v>
      </c>
      <c r="S273" s="5" t="s">
        <v>47</v>
      </c>
      <c r="T273" s="5" t="s">
        <v>47</v>
      </c>
    </row>
    <row r="274" spans="1:20" ht="56.25" x14ac:dyDescent="0.25">
      <c r="A274" s="54"/>
      <c r="B274" s="5" t="s">
        <v>27</v>
      </c>
      <c r="C274" s="25" t="s">
        <v>23</v>
      </c>
      <c r="D274" s="25" t="s">
        <v>23</v>
      </c>
      <c r="E274" s="25" t="s">
        <v>23</v>
      </c>
      <c r="F274" s="25" t="s">
        <v>23</v>
      </c>
      <c r="G274" s="25" t="s">
        <v>23</v>
      </c>
      <c r="H274" s="25" t="s">
        <v>23</v>
      </c>
      <c r="I274" s="25" t="s">
        <v>23</v>
      </c>
      <c r="J274" s="25" t="s">
        <v>23</v>
      </c>
      <c r="K274" s="5" t="s">
        <v>47</v>
      </c>
      <c r="L274" s="5" t="s">
        <v>47</v>
      </c>
      <c r="M274" s="5" t="s">
        <v>47</v>
      </c>
      <c r="N274" s="5" t="s">
        <v>47</v>
      </c>
      <c r="O274" s="5" t="s">
        <v>47</v>
      </c>
      <c r="P274" s="5" t="s">
        <v>47</v>
      </c>
      <c r="Q274" s="5" t="s">
        <v>47</v>
      </c>
      <c r="R274" s="5" t="s">
        <v>47</v>
      </c>
      <c r="S274" s="5" t="s">
        <v>47</v>
      </c>
      <c r="T274" s="5" t="s">
        <v>47</v>
      </c>
    </row>
    <row r="275" spans="1:20" ht="33.75" x14ac:dyDescent="0.25">
      <c r="A275" s="54"/>
      <c r="B275" s="5" t="s">
        <v>31</v>
      </c>
      <c r="C275" s="28">
        <f>C20+C30+C35+C45</f>
        <v>120234801</v>
      </c>
      <c r="D275" s="28">
        <f t="shared" ref="D275:I275" si="3">D20+D30+D35+D45</f>
        <v>18050219</v>
      </c>
      <c r="E275" s="28">
        <f t="shared" si="3"/>
        <v>18009219</v>
      </c>
      <c r="F275" s="28">
        <f t="shared" si="3"/>
        <v>18009219</v>
      </c>
      <c r="G275" s="28">
        <f t="shared" si="3"/>
        <v>18009219</v>
      </c>
      <c r="H275" s="28">
        <f t="shared" si="3"/>
        <v>18009219</v>
      </c>
      <c r="I275" s="28">
        <f t="shared" si="3"/>
        <v>18009219</v>
      </c>
      <c r="J275" s="28">
        <v>12138487</v>
      </c>
      <c r="K275" s="5" t="s">
        <v>47</v>
      </c>
      <c r="L275" s="5" t="s">
        <v>47</v>
      </c>
      <c r="M275" s="5" t="s">
        <v>47</v>
      </c>
      <c r="N275" s="5" t="s">
        <v>47</v>
      </c>
      <c r="O275" s="5" t="s">
        <v>47</v>
      </c>
      <c r="P275" s="5" t="s">
        <v>47</v>
      </c>
      <c r="Q275" s="5" t="s">
        <v>47</v>
      </c>
      <c r="R275" s="5" t="s">
        <v>47</v>
      </c>
      <c r="S275" s="5" t="s">
        <v>47</v>
      </c>
      <c r="T275" s="5" t="s">
        <v>47</v>
      </c>
    </row>
    <row r="276" spans="1:20" ht="22.5" x14ac:dyDescent="0.25">
      <c r="A276" s="54"/>
      <c r="B276" s="5" t="s">
        <v>29</v>
      </c>
      <c r="C276" s="25" t="s">
        <v>23</v>
      </c>
      <c r="D276" s="25" t="s">
        <v>23</v>
      </c>
      <c r="E276" s="25" t="s">
        <v>23</v>
      </c>
      <c r="F276" s="25" t="s">
        <v>23</v>
      </c>
      <c r="G276" s="25" t="s">
        <v>23</v>
      </c>
      <c r="H276" s="25" t="s">
        <v>23</v>
      </c>
      <c r="I276" s="25" t="s">
        <v>23</v>
      </c>
      <c r="J276" s="25" t="s">
        <v>23</v>
      </c>
      <c r="K276" s="5" t="s">
        <v>47</v>
      </c>
      <c r="L276" s="5" t="s">
        <v>47</v>
      </c>
      <c r="M276" s="5" t="s">
        <v>47</v>
      </c>
      <c r="N276" s="5" t="s">
        <v>47</v>
      </c>
      <c r="O276" s="5" t="s">
        <v>47</v>
      </c>
      <c r="P276" s="5" t="s">
        <v>47</v>
      </c>
      <c r="Q276" s="5" t="s">
        <v>47</v>
      </c>
      <c r="R276" s="5" t="s">
        <v>47</v>
      </c>
      <c r="S276" s="5" t="s">
        <v>47</v>
      </c>
      <c r="T276" s="5" t="s">
        <v>47</v>
      </c>
    </row>
    <row r="277" spans="1:20" ht="22.5" x14ac:dyDescent="0.25">
      <c r="A277" s="54" t="s">
        <v>88</v>
      </c>
      <c r="B277" s="5" t="s">
        <v>55</v>
      </c>
      <c r="C277" s="28">
        <f>C48+C79+C229</f>
        <v>1644833590</v>
      </c>
      <c r="D277" s="28">
        <f>D48+D79+D229</f>
        <v>542147016</v>
      </c>
      <c r="E277" s="28">
        <f>E79</f>
        <v>34842034</v>
      </c>
      <c r="F277" s="25" t="s">
        <v>23</v>
      </c>
      <c r="G277" s="28">
        <f>G48</f>
        <v>388396000</v>
      </c>
      <c r="H277" s="28">
        <f>H48</f>
        <v>339724270</v>
      </c>
      <c r="I277" s="28">
        <f>I48</f>
        <v>339724270</v>
      </c>
      <c r="J277" s="25" t="s">
        <v>23</v>
      </c>
      <c r="K277" s="5" t="s">
        <v>47</v>
      </c>
      <c r="L277" s="5" t="s">
        <v>47</v>
      </c>
      <c r="M277" s="5" t="s">
        <v>47</v>
      </c>
      <c r="N277" s="5" t="s">
        <v>47</v>
      </c>
      <c r="O277" s="5" t="s">
        <v>47</v>
      </c>
      <c r="P277" s="5" t="s">
        <v>47</v>
      </c>
      <c r="Q277" s="5" t="s">
        <v>47</v>
      </c>
      <c r="R277" s="5" t="s">
        <v>47</v>
      </c>
      <c r="S277" s="5" t="s">
        <v>47</v>
      </c>
      <c r="T277" s="5" t="s">
        <v>47</v>
      </c>
    </row>
    <row r="278" spans="1:20" ht="67.5" x14ac:dyDescent="0.25">
      <c r="A278" s="54"/>
      <c r="B278" s="5" t="s">
        <v>26</v>
      </c>
      <c r="C278" s="30">
        <f>C80</f>
        <v>14345200</v>
      </c>
      <c r="D278" s="30">
        <f>D80</f>
        <v>14345200</v>
      </c>
      <c r="E278" s="25" t="s">
        <v>23</v>
      </c>
      <c r="F278" s="25" t="s">
        <v>23</v>
      </c>
      <c r="G278" s="25" t="s">
        <v>23</v>
      </c>
      <c r="H278" s="25" t="s">
        <v>23</v>
      </c>
      <c r="I278" s="25" t="s">
        <v>23</v>
      </c>
      <c r="J278" s="25" t="s">
        <v>23</v>
      </c>
      <c r="K278" s="5" t="s">
        <v>47</v>
      </c>
      <c r="L278" s="5" t="s">
        <v>47</v>
      </c>
      <c r="M278" s="5" t="s">
        <v>47</v>
      </c>
      <c r="N278" s="5" t="s">
        <v>47</v>
      </c>
      <c r="O278" s="5" t="s">
        <v>47</v>
      </c>
      <c r="P278" s="5" t="s">
        <v>47</v>
      </c>
      <c r="Q278" s="5" t="s">
        <v>47</v>
      </c>
      <c r="R278" s="5" t="s">
        <v>47</v>
      </c>
      <c r="S278" s="5" t="s">
        <v>47</v>
      </c>
      <c r="T278" s="5" t="s">
        <v>47</v>
      </c>
    </row>
    <row r="279" spans="1:20" ht="56.25" x14ac:dyDescent="0.25">
      <c r="A279" s="54"/>
      <c r="B279" s="5" t="s">
        <v>27</v>
      </c>
      <c r="C279" s="28">
        <f>C50+C81</f>
        <v>1453839800</v>
      </c>
      <c r="D279" s="28">
        <f>D50+D66</f>
        <v>439389400</v>
      </c>
      <c r="E279" s="25" t="s">
        <v>23</v>
      </c>
      <c r="F279" s="25" t="s">
        <v>23</v>
      </c>
      <c r="G279" s="28">
        <f t="shared" ref="G279:I280" si="4">G50</f>
        <v>368976200</v>
      </c>
      <c r="H279" s="28">
        <f t="shared" si="4"/>
        <v>322737100</v>
      </c>
      <c r="I279" s="28">
        <f t="shared" si="4"/>
        <v>322737100</v>
      </c>
      <c r="J279" s="25" t="s">
        <v>23</v>
      </c>
      <c r="K279" s="5" t="s">
        <v>47</v>
      </c>
      <c r="L279" s="5" t="s">
        <v>47</v>
      </c>
      <c r="M279" s="5" t="s">
        <v>47</v>
      </c>
      <c r="N279" s="5" t="s">
        <v>47</v>
      </c>
      <c r="O279" s="5" t="s">
        <v>47</v>
      </c>
      <c r="P279" s="5" t="s">
        <v>47</v>
      </c>
      <c r="Q279" s="5" t="s">
        <v>47</v>
      </c>
      <c r="R279" s="5" t="s">
        <v>47</v>
      </c>
      <c r="S279" s="5" t="s">
        <v>47</v>
      </c>
      <c r="T279" s="5" t="s">
        <v>47</v>
      </c>
    </row>
    <row r="280" spans="1:20" ht="33.75" x14ac:dyDescent="0.25">
      <c r="A280" s="54"/>
      <c r="B280" s="5" t="s">
        <v>31</v>
      </c>
      <c r="C280" s="28">
        <f>C51+C82+C232</f>
        <v>176648590</v>
      </c>
      <c r="D280" s="28">
        <f>D51+D82+D232</f>
        <v>88412416</v>
      </c>
      <c r="E280" s="30">
        <f>E82</f>
        <v>34842034</v>
      </c>
      <c r="F280" s="25" t="s">
        <v>23</v>
      </c>
      <c r="G280" s="28">
        <f t="shared" si="4"/>
        <v>19419800</v>
      </c>
      <c r="H280" s="28">
        <f t="shared" si="4"/>
        <v>16987170</v>
      </c>
      <c r="I280" s="28">
        <f t="shared" si="4"/>
        <v>16987170</v>
      </c>
      <c r="J280" s="25" t="s">
        <v>23</v>
      </c>
      <c r="K280" s="5" t="s">
        <v>47</v>
      </c>
      <c r="L280" s="5" t="s">
        <v>47</v>
      </c>
      <c r="M280" s="5" t="s">
        <v>47</v>
      </c>
      <c r="N280" s="5" t="s">
        <v>47</v>
      </c>
      <c r="O280" s="5" t="s">
        <v>47</v>
      </c>
      <c r="P280" s="5" t="s">
        <v>47</v>
      </c>
      <c r="Q280" s="5" t="s">
        <v>47</v>
      </c>
      <c r="R280" s="5" t="s">
        <v>47</v>
      </c>
      <c r="S280" s="5" t="s">
        <v>47</v>
      </c>
      <c r="T280" s="5" t="s">
        <v>47</v>
      </c>
    </row>
    <row r="281" spans="1:20" ht="22.5" x14ac:dyDescent="0.25">
      <c r="A281" s="54"/>
      <c r="B281" s="5" t="s">
        <v>29</v>
      </c>
      <c r="C281" s="25" t="s">
        <v>23</v>
      </c>
      <c r="D281" s="25" t="s">
        <v>23</v>
      </c>
      <c r="E281" s="25" t="s">
        <v>23</v>
      </c>
      <c r="F281" s="25" t="s">
        <v>23</v>
      </c>
      <c r="G281" s="25" t="s">
        <v>23</v>
      </c>
      <c r="H281" s="25" t="s">
        <v>23</v>
      </c>
      <c r="I281" s="25" t="s">
        <v>23</v>
      </c>
      <c r="J281" s="25" t="s">
        <v>23</v>
      </c>
      <c r="K281" s="5" t="s">
        <v>47</v>
      </c>
      <c r="L281" s="5" t="s">
        <v>47</v>
      </c>
      <c r="M281" s="5" t="s">
        <v>47</v>
      </c>
      <c r="N281" s="5" t="s">
        <v>47</v>
      </c>
      <c r="O281" s="5" t="s">
        <v>47</v>
      </c>
      <c r="P281" s="5" t="s">
        <v>47</v>
      </c>
      <c r="Q281" s="5" t="s">
        <v>47</v>
      </c>
      <c r="R281" s="5" t="s">
        <v>47</v>
      </c>
      <c r="S281" s="5" t="s">
        <v>47</v>
      </c>
      <c r="T281" s="5" t="s">
        <v>47</v>
      </c>
    </row>
    <row r="283" spans="1:20" ht="18.75" x14ac:dyDescent="0.3">
      <c r="A283" s="37" t="s">
        <v>147</v>
      </c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8.75" x14ac:dyDescent="0.3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8.75" x14ac:dyDescent="0.3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8.75" x14ac:dyDescent="0.3">
      <c r="A286" s="36" t="s">
        <v>148</v>
      </c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8" t="s">
        <v>149</v>
      </c>
      <c r="R286" s="38"/>
      <c r="S286" s="38"/>
      <c r="T286" s="38"/>
    </row>
  </sheetData>
  <mergeCells count="528">
    <mergeCell ref="T252:T256"/>
    <mergeCell ref="T257:T261"/>
    <mergeCell ref="A241:A245"/>
    <mergeCell ref="A252:A256"/>
    <mergeCell ref="A22:A26"/>
    <mergeCell ref="A235:T235"/>
    <mergeCell ref="T236:T237"/>
    <mergeCell ref="A240:T240"/>
    <mergeCell ref="T241:T245"/>
    <mergeCell ref="A246:T246"/>
    <mergeCell ref="T247:T251"/>
    <mergeCell ref="A208:A212"/>
    <mergeCell ref="A213:A217"/>
    <mergeCell ref="A219:A223"/>
    <mergeCell ref="A224:A228"/>
    <mergeCell ref="A234:T234"/>
    <mergeCell ref="A112:A116"/>
    <mergeCell ref="A117:A121"/>
    <mergeCell ref="A123:A127"/>
    <mergeCell ref="A128:A132"/>
    <mergeCell ref="A133:A137"/>
    <mergeCell ref="A139:A143"/>
    <mergeCell ref="T213:T217"/>
    <mergeCell ref="T224:T228"/>
    <mergeCell ref="T187:T191"/>
    <mergeCell ref="T192:T196"/>
    <mergeCell ref="T197:T201"/>
    <mergeCell ref="A202:T202"/>
    <mergeCell ref="T203:T207"/>
    <mergeCell ref="T208:T212"/>
    <mergeCell ref="A187:A191"/>
    <mergeCell ref="A192:A196"/>
    <mergeCell ref="A197:A201"/>
    <mergeCell ref="A203:A207"/>
    <mergeCell ref="K208:K212"/>
    <mergeCell ref="L208:L212"/>
    <mergeCell ref="M208:M212"/>
    <mergeCell ref="N208:N212"/>
    <mergeCell ref="O208:O212"/>
    <mergeCell ref="P208:P212"/>
    <mergeCell ref="Q208:Q212"/>
    <mergeCell ref="R208:R212"/>
    <mergeCell ref="S208:S212"/>
    <mergeCell ref="K203:K207"/>
    <mergeCell ref="L203:L207"/>
    <mergeCell ref="M203:M207"/>
    <mergeCell ref="N203:N207"/>
    <mergeCell ref="O203:O207"/>
    <mergeCell ref="Q219:Q223"/>
    <mergeCell ref="R219:R223"/>
    <mergeCell ref="S219:S223"/>
    <mergeCell ref="Q213:Q217"/>
    <mergeCell ref="R213:R217"/>
    <mergeCell ref="S213:S217"/>
    <mergeCell ref="K219:K223"/>
    <mergeCell ref="L219:L223"/>
    <mergeCell ref="M219:M223"/>
    <mergeCell ref="N219:N223"/>
    <mergeCell ref="O219:O223"/>
    <mergeCell ref="P219:P223"/>
    <mergeCell ref="K213:K217"/>
    <mergeCell ref="L213:L217"/>
    <mergeCell ref="M213:M217"/>
    <mergeCell ref="N213:N217"/>
    <mergeCell ref="O213:O217"/>
    <mergeCell ref="P213:P217"/>
    <mergeCell ref="A218:T218"/>
    <mergeCell ref="T219:T223"/>
    <mergeCell ref="T165:T169"/>
    <mergeCell ref="A170:T170"/>
    <mergeCell ref="T171:T175"/>
    <mergeCell ref="T176:T180"/>
    <mergeCell ref="T181:T185"/>
    <mergeCell ref="A186:T186"/>
    <mergeCell ref="A165:A169"/>
    <mergeCell ref="A171:A175"/>
    <mergeCell ref="A176:A180"/>
    <mergeCell ref="A181:A185"/>
    <mergeCell ref="Q181:Q185"/>
    <mergeCell ref="R181:R185"/>
    <mergeCell ref="S181:S185"/>
    <mergeCell ref="K181:K185"/>
    <mergeCell ref="L181:L185"/>
    <mergeCell ref="M181:M185"/>
    <mergeCell ref="N181:N185"/>
    <mergeCell ref="O181:O185"/>
    <mergeCell ref="P181:P185"/>
    <mergeCell ref="S171:S175"/>
    <mergeCell ref="K176:K180"/>
    <mergeCell ref="L176:L180"/>
    <mergeCell ref="M176:M180"/>
    <mergeCell ref="N176:N180"/>
    <mergeCell ref="T139:T143"/>
    <mergeCell ref="T144:T148"/>
    <mergeCell ref="T149:T153"/>
    <mergeCell ref="A154:T154"/>
    <mergeCell ref="T155:T159"/>
    <mergeCell ref="T160:T164"/>
    <mergeCell ref="A144:A148"/>
    <mergeCell ref="A149:A153"/>
    <mergeCell ref="A155:A159"/>
    <mergeCell ref="A160:A164"/>
    <mergeCell ref="R160:R164"/>
    <mergeCell ref="S160:S164"/>
    <mergeCell ref="Q155:Q159"/>
    <mergeCell ref="R155:R159"/>
    <mergeCell ref="S155:S159"/>
    <mergeCell ref="K160:K164"/>
    <mergeCell ref="L160:L164"/>
    <mergeCell ref="M160:M164"/>
    <mergeCell ref="N160:N164"/>
    <mergeCell ref="O160:O164"/>
    <mergeCell ref="P160:P164"/>
    <mergeCell ref="Q160:Q164"/>
    <mergeCell ref="Q149:Q153"/>
    <mergeCell ref="R149:R153"/>
    <mergeCell ref="T117:T121"/>
    <mergeCell ref="A122:T122"/>
    <mergeCell ref="T123:T127"/>
    <mergeCell ref="T128:T132"/>
    <mergeCell ref="T133:T137"/>
    <mergeCell ref="A138:T138"/>
    <mergeCell ref="T91:T95"/>
    <mergeCell ref="T96:T100"/>
    <mergeCell ref="T101:T105"/>
    <mergeCell ref="A106:T106"/>
    <mergeCell ref="T107:T111"/>
    <mergeCell ref="T112:T116"/>
    <mergeCell ref="A91:A95"/>
    <mergeCell ref="A96:A100"/>
    <mergeCell ref="A101:A105"/>
    <mergeCell ref="A107:A111"/>
    <mergeCell ref="S133:S137"/>
    <mergeCell ref="R128:R132"/>
    <mergeCell ref="S128:S132"/>
    <mergeCell ref="K133:K137"/>
    <mergeCell ref="L133:L137"/>
    <mergeCell ref="M133:M137"/>
    <mergeCell ref="N133:N137"/>
    <mergeCell ref="O133:O137"/>
    <mergeCell ref="A74:A78"/>
    <mergeCell ref="K74:K78"/>
    <mergeCell ref="L74:L78"/>
    <mergeCell ref="M74:M78"/>
    <mergeCell ref="N74:N78"/>
    <mergeCell ref="O86:O87"/>
    <mergeCell ref="P86:P87"/>
    <mergeCell ref="Q86:Q87"/>
    <mergeCell ref="R86:R87"/>
    <mergeCell ref="T86:T87"/>
    <mergeCell ref="O74:O78"/>
    <mergeCell ref="P74:P78"/>
    <mergeCell ref="Q74:Q78"/>
    <mergeCell ref="R74:R78"/>
    <mergeCell ref="S74:S78"/>
    <mergeCell ref="O69:O73"/>
    <mergeCell ref="P69:P73"/>
    <mergeCell ref="Q69:Q73"/>
    <mergeCell ref="R69:R73"/>
    <mergeCell ref="S69:S73"/>
    <mergeCell ref="S86:S87"/>
    <mergeCell ref="P48:P52"/>
    <mergeCell ref="Q48:Q52"/>
    <mergeCell ref="R48:R52"/>
    <mergeCell ref="S48:S52"/>
    <mergeCell ref="O64:O68"/>
    <mergeCell ref="P64:P68"/>
    <mergeCell ref="Q64:Q68"/>
    <mergeCell ref="R64:R68"/>
    <mergeCell ref="S64:S68"/>
    <mergeCell ref="A58:T58"/>
    <mergeCell ref="A59:T59"/>
    <mergeCell ref="T64:T68"/>
    <mergeCell ref="T32:T36"/>
    <mergeCell ref="T37:T38"/>
    <mergeCell ref="T39:T41"/>
    <mergeCell ref="T42:T46"/>
    <mergeCell ref="A47:T47"/>
    <mergeCell ref="L48:L52"/>
    <mergeCell ref="K48:K52"/>
    <mergeCell ref="M48:M52"/>
    <mergeCell ref="N48:N52"/>
    <mergeCell ref="O48:O52"/>
    <mergeCell ref="S42:S46"/>
    <mergeCell ref="A48:A52"/>
    <mergeCell ref="S39:S41"/>
    <mergeCell ref="A42:A46"/>
    <mergeCell ref="K42:K46"/>
    <mergeCell ref="L42:L46"/>
    <mergeCell ref="M42:M46"/>
    <mergeCell ref="N42:N46"/>
    <mergeCell ref="O42:O46"/>
    <mergeCell ref="P42:P46"/>
    <mergeCell ref="Q42:Q46"/>
    <mergeCell ref="R42:R46"/>
    <mergeCell ref="Q37:Q38"/>
    <mergeCell ref="T48:T52"/>
    <mergeCell ref="A277:A281"/>
    <mergeCell ref="T6:T7"/>
    <mergeCell ref="A8:T8"/>
    <mergeCell ref="A12:T12"/>
    <mergeCell ref="A13:T13"/>
    <mergeCell ref="A16:T16"/>
    <mergeCell ref="T17:T21"/>
    <mergeCell ref="T22:T26"/>
    <mergeCell ref="T27:T31"/>
    <mergeCell ref="P257:P261"/>
    <mergeCell ref="Q257:Q261"/>
    <mergeCell ref="R257:R261"/>
    <mergeCell ref="S257:S261"/>
    <mergeCell ref="A262:A266"/>
    <mergeCell ref="A267:A271"/>
    <mergeCell ref="P252:P256"/>
    <mergeCell ref="Q252:Q256"/>
    <mergeCell ref="R252:R256"/>
    <mergeCell ref="S252:S256"/>
    <mergeCell ref="A257:A261"/>
    <mergeCell ref="K257:K261"/>
    <mergeCell ref="L257:L261"/>
    <mergeCell ref="M257:M261"/>
    <mergeCell ref="K37:K41"/>
    <mergeCell ref="Q247:Q251"/>
    <mergeCell ref="R247:R251"/>
    <mergeCell ref="S247:S251"/>
    <mergeCell ref="K252:K256"/>
    <mergeCell ref="L252:L256"/>
    <mergeCell ref="M252:M256"/>
    <mergeCell ref="N252:N256"/>
    <mergeCell ref="O252:O256"/>
    <mergeCell ref="A272:A276"/>
    <mergeCell ref="A247:A251"/>
    <mergeCell ref="K247:K251"/>
    <mergeCell ref="L247:L251"/>
    <mergeCell ref="M247:M251"/>
    <mergeCell ref="N247:N251"/>
    <mergeCell ref="N257:N261"/>
    <mergeCell ref="O257:O261"/>
    <mergeCell ref="O247:O251"/>
    <mergeCell ref="P247:P251"/>
    <mergeCell ref="K241:K245"/>
    <mergeCell ref="L241:L245"/>
    <mergeCell ref="M241:M245"/>
    <mergeCell ref="N241:N245"/>
    <mergeCell ref="O241:O245"/>
    <mergeCell ref="P241:P245"/>
    <mergeCell ref="Q241:Q245"/>
    <mergeCell ref="R241:R245"/>
    <mergeCell ref="S241:S245"/>
    <mergeCell ref="A229:A233"/>
    <mergeCell ref="A236:J239"/>
    <mergeCell ref="K236:K237"/>
    <mergeCell ref="L236:L237"/>
    <mergeCell ref="M236:M237"/>
    <mergeCell ref="N236:N237"/>
    <mergeCell ref="O236:O237"/>
    <mergeCell ref="R224:R228"/>
    <mergeCell ref="S224:S228"/>
    <mergeCell ref="K224:K228"/>
    <mergeCell ref="L224:L228"/>
    <mergeCell ref="M224:M228"/>
    <mergeCell ref="N224:N228"/>
    <mergeCell ref="O224:O228"/>
    <mergeCell ref="P224:P228"/>
    <mergeCell ref="Q224:Q228"/>
    <mergeCell ref="P236:P237"/>
    <mergeCell ref="Q236:Q237"/>
    <mergeCell ref="R236:R237"/>
    <mergeCell ref="S236:S237"/>
    <mergeCell ref="P203:P207"/>
    <mergeCell ref="Q203:Q207"/>
    <mergeCell ref="R203:R207"/>
    <mergeCell ref="S203:S207"/>
    <mergeCell ref="K197:K201"/>
    <mergeCell ref="L197:L201"/>
    <mergeCell ref="M197:M201"/>
    <mergeCell ref="N197:N201"/>
    <mergeCell ref="O197:O201"/>
    <mergeCell ref="P197:P201"/>
    <mergeCell ref="Q197:Q201"/>
    <mergeCell ref="R197:R201"/>
    <mergeCell ref="S197:S201"/>
    <mergeCell ref="Q187:Q191"/>
    <mergeCell ref="R187:R191"/>
    <mergeCell ref="S187:S191"/>
    <mergeCell ref="K192:K196"/>
    <mergeCell ref="L192:L196"/>
    <mergeCell ref="M192:M196"/>
    <mergeCell ref="N192:N196"/>
    <mergeCell ref="O192:O196"/>
    <mergeCell ref="P192:P196"/>
    <mergeCell ref="Q192:Q196"/>
    <mergeCell ref="K187:K191"/>
    <mergeCell ref="L187:L191"/>
    <mergeCell ref="M187:M191"/>
    <mergeCell ref="N187:N191"/>
    <mergeCell ref="O187:O191"/>
    <mergeCell ref="P187:P191"/>
    <mergeCell ref="R192:R196"/>
    <mergeCell ref="S192:S196"/>
    <mergeCell ref="O176:O180"/>
    <mergeCell ref="P176:P180"/>
    <mergeCell ref="Q176:Q180"/>
    <mergeCell ref="R176:R180"/>
    <mergeCell ref="S176:S180"/>
    <mergeCell ref="S165:S169"/>
    <mergeCell ref="K171:K175"/>
    <mergeCell ref="L171:L175"/>
    <mergeCell ref="M171:M175"/>
    <mergeCell ref="N171:N175"/>
    <mergeCell ref="O171:O175"/>
    <mergeCell ref="P171:P175"/>
    <mergeCell ref="Q171:Q175"/>
    <mergeCell ref="R171:R175"/>
    <mergeCell ref="K165:K169"/>
    <mergeCell ref="L165:L169"/>
    <mergeCell ref="M165:M169"/>
    <mergeCell ref="N165:N169"/>
    <mergeCell ref="O165:O169"/>
    <mergeCell ref="P165:P169"/>
    <mergeCell ref="Q165:Q169"/>
    <mergeCell ref="R165:R169"/>
    <mergeCell ref="S149:S153"/>
    <mergeCell ref="K155:K159"/>
    <mergeCell ref="L155:L159"/>
    <mergeCell ref="M155:M159"/>
    <mergeCell ref="N155:N159"/>
    <mergeCell ref="O155:O159"/>
    <mergeCell ref="P155:P159"/>
    <mergeCell ref="K149:K153"/>
    <mergeCell ref="L149:L153"/>
    <mergeCell ref="M149:M153"/>
    <mergeCell ref="N149:N153"/>
    <mergeCell ref="O149:O153"/>
    <mergeCell ref="P149:P153"/>
    <mergeCell ref="S139:S143"/>
    <mergeCell ref="K144:K148"/>
    <mergeCell ref="L144:L148"/>
    <mergeCell ref="M144:M148"/>
    <mergeCell ref="N144:N148"/>
    <mergeCell ref="O144:O148"/>
    <mergeCell ref="P144:P148"/>
    <mergeCell ref="Q144:Q148"/>
    <mergeCell ref="R144:R148"/>
    <mergeCell ref="S144:S148"/>
    <mergeCell ref="K139:K143"/>
    <mergeCell ref="L139:L143"/>
    <mergeCell ref="M139:M143"/>
    <mergeCell ref="N139:N143"/>
    <mergeCell ref="O139:O143"/>
    <mergeCell ref="P139:P143"/>
    <mergeCell ref="Q139:Q143"/>
    <mergeCell ref="R139:R143"/>
    <mergeCell ref="P133:P137"/>
    <mergeCell ref="Q133:Q137"/>
    <mergeCell ref="R133:R137"/>
    <mergeCell ref="Q123:Q127"/>
    <mergeCell ref="R123:R127"/>
    <mergeCell ref="S123:S127"/>
    <mergeCell ref="K128:K132"/>
    <mergeCell ref="L128:L132"/>
    <mergeCell ref="M128:M132"/>
    <mergeCell ref="N128:N132"/>
    <mergeCell ref="O128:O132"/>
    <mergeCell ref="P128:P132"/>
    <mergeCell ref="Q128:Q132"/>
    <mergeCell ref="Q117:Q121"/>
    <mergeCell ref="R117:R121"/>
    <mergeCell ref="S117:S121"/>
    <mergeCell ref="K123:K127"/>
    <mergeCell ref="L123:L127"/>
    <mergeCell ref="M123:M127"/>
    <mergeCell ref="N123:N127"/>
    <mergeCell ref="O123:O127"/>
    <mergeCell ref="P123:P127"/>
    <mergeCell ref="K117:K121"/>
    <mergeCell ref="L117:L121"/>
    <mergeCell ref="M117:M121"/>
    <mergeCell ref="N117:N121"/>
    <mergeCell ref="O117:O121"/>
    <mergeCell ref="P117:P121"/>
    <mergeCell ref="K112:K116"/>
    <mergeCell ref="L112:L116"/>
    <mergeCell ref="M112:M116"/>
    <mergeCell ref="N112:N116"/>
    <mergeCell ref="O112:O116"/>
    <mergeCell ref="P112:P116"/>
    <mergeCell ref="Q112:Q116"/>
    <mergeCell ref="R112:R116"/>
    <mergeCell ref="S112:S116"/>
    <mergeCell ref="K107:K111"/>
    <mergeCell ref="L107:L111"/>
    <mergeCell ref="M107:M111"/>
    <mergeCell ref="N107:N111"/>
    <mergeCell ref="O107:O111"/>
    <mergeCell ref="P107:P111"/>
    <mergeCell ref="Q107:Q111"/>
    <mergeCell ref="R107:R111"/>
    <mergeCell ref="S107:S111"/>
    <mergeCell ref="K101:K105"/>
    <mergeCell ref="L101:L105"/>
    <mergeCell ref="M101:M105"/>
    <mergeCell ref="N101:N105"/>
    <mergeCell ref="O101:O105"/>
    <mergeCell ref="P101:P105"/>
    <mergeCell ref="Q101:Q105"/>
    <mergeCell ref="R101:R105"/>
    <mergeCell ref="S101:S105"/>
    <mergeCell ref="Q91:Q95"/>
    <mergeCell ref="R91:R95"/>
    <mergeCell ref="S91:S95"/>
    <mergeCell ref="K96:K100"/>
    <mergeCell ref="L96:L100"/>
    <mergeCell ref="M96:M100"/>
    <mergeCell ref="N96:N100"/>
    <mergeCell ref="O96:O100"/>
    <mergeCell ref="P96:P100"/>
    <mergeCell ref="Q96:Q100"/>
    <mergeCell ref="K91:K95"/>
    <mergeCell ref="L91:L95"/>
    <mergeCell ref="M91:M95"/>
    <mergeCell ref="N91:N95"/>
    <mergeCell ref="O91:O95"/>
    <mergeCell ref="P91:P95"/>
    <mergeCell ref="R96:R100"/>
    <mergeCell ref="S96:S100"/>
    <mergeCell ref="A90:T90"/>
    <mergeCell ref="A53:A57"/>
    <mergeCell ref="A86:J89"/>
    <mergeCell ref="K86:K87"/>
    <mergeCell ref="L86:L87"/>
    <mergeCell ref="M86:M87"/>
    <mergeCell ref="N86:N87"/>
    <mergeCell ref="A60:J62"/>
    <mergeCell ref="A63:S63"/>
    <mergeCell ref="A64:A68"/>
    <mergeCell ref="K64:K68"/>
    <mergeCell ref="L64:L68"/>
    <mergeCell ref="M64:M68"/>
    <mergeCell ref="N64:N68"/>
    <mergeCell ref="A69:A73"/>
    <mergeCell ref="K69:K73"/>
    <mergeCell ref="L69:L73"/>
    <mergeCell ref="M69:M73"/>
    <mergeCell ref="N69:N73"/>
    <mergeCell ref="T69:T73"/>
    <mergeCell ref="T74:T78"/>
    <mergeCell ref="A79:A83"/>
    <mergeCell ref="A84:T84"/>
    <mergeCell ref="A85:T85"/>
    <mergeCell ref="A37:A41"/>
    <mergeCell ref="L37:L38"/>
    <mergeCell ref="M37:M38"/>
    <mergeCell ref="N37:N38"/>
    <mergeCell ref="O37:O38"/>
    <mergeCell ref="P37:P38"/>
    <mergeCell ref="R37:R38"/>
    <mergeCell ref="S37:S38"/>
    <mergeCell ref="L39:L41"/>
    <mergeCell ref="M39:M41"/>
    <mergeCell ref="N39:N41"/>
    <mergeCell ref="O39:O41"/>
    <mergeCell ref="P39:P41"/>
    <mergeCell ref="Q39:Q41"/>
    <mergeCell ref="R39:R41"/>
    <mergeCell ref="P27:P31"/>
    <mergeCell ref="Q27:Q31"/>
    <mergeCell ref="R27:R31"/>
    <mergeCell ref="S27:S31"/>
    <mergeCell ref="A32:A36"/>
    <mergeCell ref="K32:K36"/>
    <mergeCell ref="L32:L36"/>
    <mergeCell ref="M32:M36"/>
    <mergeCell ref="N32:N36"/>
    <mergeCell ref="O32:O36"/>
    <mergeCell ref="A27:A31"/>
    <mergeCell ref="K27:K31"/>
    <mergeCell ref="L27:L31"/>
    <mergeCell ref="M27:M31"/>
    <mergeCell ref="N27:N31"/>
    <mergeCell ref="O27:O31"/>
    <mergeCell ref="P32:P36"/>
    <mergeCell ref="Q32:Q36"/>
    <mergeCell ref="R32:R36"/>
    <mergeCell ref="S32:S36"/>
    <mergeCell ref="K22:K26"/>
    <mergeCell ref="L22:L26"/>
    <mergeCell ref="M22:M26"/>
    <mergeCell ref="N22:N26"/>
    <mergeCell ref="O22:O26"/>
    <mergeCell ref="P22:P26"/>
    <mergeCell ref="Q22:Q26"/>
    <mergeCell ref="R22:R26"/>
    <mergeCell ref="S22:S26"/>
    <mergeCell ref="M17:M21"/>
    <mergeCell ref="N17:N21"/>
    <mergeCell ref="O17:O21"/>
    <mergeCell ref="P17:P21"/>
    <mergeCell ref="Q17:Q21"/>
    <mergeCell ref="K1:T1"/>
    <mergeCell ref="K2:T2"/>
    <mergeCell ref="K3:T3"/>
    <mergeCell ref="K4:T4"/>
    <mergeCell ref="R17:R21"/>
    <mergeCell ref="S17:S21"/>
    <mergeCell ref="Q286:T286"/>
    <mergeCell ref="E1:E3"/>
    <mergeCell ref="F1:F3"/>
    <mergeCell ref="M6:S6"/>
    <mergeCell ref="A9:K11"/>
    <mergeCell ref="A14:K15"/>
    <mergeCell ref="A5:S5"/>
    <mergeCell ref="A6:A7"/>
    <mergeCell ref="B6:B7"/>
    <mergeCell ref="C6:C7"/>
    <mergeCell ref="D6:J6"/>
    <mergeCell ref="K6:K7"/>
    <mergeCell ref="L6:L7"/>
    <mergeCell ref="G1:G3"/>
    <mergeCell ref="H1:H3"/>
    <mergeCell ref="I1:I3"/>
    <mergeCell ref="J1:J3"/>
    <mergeCell ref="A1:A3"/>
    <mergeCell ref="B1:B3"/>
    <mergeCell ref="C1:C3"/>
    <mergeCell ref="D1:D3"/>
    <mergeCell ref="A17:A21"/>
    <mergeCell ref="K17:K21"/>
    <mergeCell ref="L17:L21"/>
  </mergeCells>
  <pageMargins left="1.1811023622047245" right="0.39370078740157483" top="0.78740157480314965" bottom="0.78740157480314965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opLeftCell="A13" workbookViewId="0">
      <selection activeCell="C70" sqref="C70"/>
    </sheetView>
  </sheetViews>
  <sheetFormatPr defaultRowHeight="15" x14ac:dyDescent="0.25"/>
  <cols>
    <col min="1" max="1" width="14.7109375" customWidth="1"/>
    <col min="2" max="2" width="11.5703125" customWidth="1"/>
    <col min="3" max="3" width="13.140625" customWidth="1"/>
    <col min="4" max="4" width="12.28515625" customWidth="1"/>
    <col min="5" max="5" width="12.85546875" customWidth="1"/>
    <col min="6" max="6" width="11.7109375" customWidth="1"/>
    <col min="7" max="7" width="7.28515625" customWidth="1"/>
    <col min="8" max="8" width="6.140625" customWidth="1"/>
    <col min="9" max="9" width="6.28515625" customWidth="1"/>
    <col min="10" max="10" width="5.85546875" customWidth="1"/>
    <col min="12" max="12" width="13.85546875" customWidth="1"/>
    <col min="13" max="14" width="7.85546875" customWidth="1"/>
    <col min="15" max="15" width="7.7109375" customWidth="1"/>
    <col min="16" max="16" width="7" customWidth="1"/>
    <col min="17" max="17" width="7.5703125" customWidth="1"/>
    <col min="18" max="19" width="7.7109375" customWidth="1"/>
    <col min="20" max="20" width="6.85546875" customWidth="1"/>
  </cols>
  <sheetData>
    <row r="1" spans="1:20" ht="18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L1" s="34"/>
      <c r="M1" s="95" t="s">
        <v>152</v>
      </c>
      <c r="N1" s="95"/>
      <c r="O1" s="95"/>
      <c r="P1" s="95"/>
      <c r="Q1" s="95"/>
      <c r="R1" s="95"/>
      <c r="S1" s="95"/>
      <c r="T1" s="95"/>
    </row>
    <row r="2" spans="1:20" ht="18.7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L2" s="34"/>
      <c r="M2" s="95" t="s">
        <v>141</v>
      </c>
      <c r="N2" s="95"/>
      <c r="O2" s="95"/>
      <c r="P2" s="95"/>
      <c r="Q2" s="95"/>
      <c r="R2" s="95"/>
      <c r="S2" s="95"/>
      <c r="T2" s="95"/>
    </row>
    <row r="3" spans="1:20" ht="18.7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L3" s="34"/>
      <c r="M3" s="95" t="s">
        <v>151</v>
      </c>
      <c r="N3" s="95"/>
      <c r="O3" s="95"/>
      <c r="P3" s="95"/>
      <c r="Q3" s="95"/>
      <c r="R3" s="95"/>
      <c r="S3" s="95"/>
      <c r="T3" s="95"/>
    </row>
    <row r="4" spans="1:20" ht="18.75" customHeight="1" x14ac:dyDescent="0.25">
      <c r="B4" s="1"/>
      <c r="C4" s="1"/>
      <c r="D4" s="1"/>
      <c r="E4" s="1"/>
      <c r="F4" s="1"/>
      <c r="G4" s="1"/>
      <c r="H4" s="1"/>
      <c r="I4" s="1"/>
      <c r="J4" s="1"/>
      <c r="L4" s="31"/>
      <c r="M4" s="94" t="s">
        <v>150</v>
      </c>
      <c r="N4" s="94"/>
      <c r="O4" s="94"/>
      <c r="P4" s="94"/>
      <c r="Q4" s="94"/>
      <c r="R4" s="94"/>
      <c r="S4" s="94"/>
      <c r="T4" s="94"/>
    </row>
    <row r="5" spans="1:20" ht="18.75" x14ac:dyDescent="0.25">
      <c r="A5" s="53" t="s">
        <v>127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35"/>
    </row>
    <row r="6" spans="1:20" x14ac:dyDescent="0.25">
      <c r="A6" s="54" t="s">
        <v>0</v>
      </c>
      <c r="B6" s="55" t="s">
        <v>1</v>
      </c>
      <c r="C6" s="55" t="s">
        <v>2</v>
      </c>
      <c r="D6" s="40" t="s">
        <v>3</v>
      </c>
      <c r="E6" s="41"/>
      <c r="F6" s="41"/>
      <c r="G6" s="41"/>
      <c r="H6" s="41"/>
      <c r="I6" s="41"/>
      <c r="J6" s="42"/>
      <c r="K6" s="55" t="s">
        <v>90</v>
      </c>
      <c r="L6" s="54" t="s">
        <v>4</v>
      </c>
      <c r="M6" s="40" t="s">
        <v>91</v>
      </c>
      <c r="N6" s="41"/>
      <c r="O6" s="41"/>
      <c r="P6" s="41"/>
      <c r="Q6" s="41"/>
      <c r="R6" s="41"/>
      <c r="S6" s="42"/>
      <c r="T6" s="77" t="s">
        <v>92</v>
      </c>
    </row>
    <row r="7" spans="1:20" ht="60.75" customHeight="1" x14ac:dyDescent="0.25">
      <c r="A7" s="54"/>
      <c r="B7" s="55"/>
      <c r="C7" s="55"/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55"/>
      <c r="L7" s="54"/>
      <c r="M7" s="4" t="s">
        <v>5</v>
      </c>
      <c r="N7" s="4" t="s">
        <v>6</v>
      </c>
      <c r="O7" s="4" t="s">
        <v>7</v>
      </c>
      <c r="P7" s="4" t="s">
        <v>8</v>
      </c>
      <c r="Q7" s="4" t="s">
        <v>9</v>
      </c>
      <c r="R7" s="4" t="s">
        <v>10</v>
      </c>
      <c r="S7" s="4" t="s">
        <v>11</v>
      </c>
      <c r="T7" s="78"/>
    </row>
    <row r="8" spans="1:20" x14ac:dyDescent="0.25">
      <c r="A8" s="79" t="s">
        <v>12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1"/>
    </row>
    <row r="9" spans="1:20" ht="207" customHeight="1" x14ac:dyDescent="0.25">
      <c r="A9" s="43" t="s">
        <v>13</v>
      </c>
      <c r="B9" s="44"/>
      <c r="C9" s="44"/>
      <c r="D9" s="44"/>
      <c r="E9" s="44"/>
      <c r="F9" s="44"/>
      <c r="G9" s="44"/>
      <c r="H9" s="44"/>
      <c r="I9" s="44"/>
      <c r="J9" s="44"/>
      <c r="K9" s="45"/>
      <c r="L9" s="5" t="s">
        <v>14</v>
      </c>
      <c r="M9" s="5">
        <v>16.8</v>
      </c>
      <c r="N9" s="5">
        <v>29.9</v>
      </c>
      <c r="O9" s="5">
        <v>43.1</v>
      </c>
      <c r="P9" s="5">
        <v>57</v>
      </c>
      <c r="Q9" s="5">
        <v>100</v>
      </c>
      <c r="R9" s="5">
        <v>100</v>
      </c>
      <c r="S9" s="5">
        <v>100</v>
      </c>
      <c r="T9" s="8">
        <v>100</v>
      </c>
    </row>
    <row r="10" spans="1:20" ht="111" customHeight="1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8" t="s">
        <v>15</v>
      </c>
      <c r="M10" s="8">
        <v>11.6</v>
      </c>
      <c r="N10" s="8">
        <v>24.8</v>
      </c>
      <c r="O10" s="8">
        <v>24.8</v>
      </c>
      <c r="P10" s="8">
        <v>24.8</v>
      </c>
      <c r="Q10" s="8">
        <v>24.8</v>
      </c>
      <c r="R10" s="8">
        <v>24.8</v>
      </c>
      <c r="S10" s="8">
        <v>24.8</v>
      </c>
      <c r="T10" s="8">
        <v>24.8</v>
      </c>
    </row>
    <row r="11" spans="1:20" ht="46.5" customHeight="1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8" t="s">
        <v>16</v>
      </c>
      <c r="M11" s="8">
        <v>4.0999999999999996</v>
      </c>
      <c r="N11" s="8">
        <v>5</v>
      </c>
      <c r="O11" s="8">
        <v>7.2</v>
      </c>
      <c r="P11" s="8">
        <v>29.4</v>
      </c>
      <c r="Q11" s="8">
        <v>38.200000000000003</v>
      </c>
      <c r="R11" s="8">
        <v>72.2</v>
      </c>
      <c r="S11" s="8">
        <v>100</v>
      </c>
      <c r="T11" s="8">
        <v>100</v>
      </c>
    </row>
    <row r="12" spans="1:20" x14ac:dyDescent="0.25">
      <c r="A12" s="87" t="s">
        <v>143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</row>
    <row r="13" spans="1:20" x14ac:dyDescent="0.25">
      <c r="A13" s="87" t="s">
        <v>94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</row>
    <row r="14" spans="1:20" ht="61.5" customHeight="1" x14ac:dyDescent="0.25">
      <c r="A14" s="67" t="s">
        <v>72</v>
      </c>
      <c r="B14" s="67"/>
      <c r="C14" s="67"/>
      <c r="D14" s="67"/>
      <c r="E14" s="67"/>
      <c r="F14" s="67"/>
      <c r="G14" s="67"/>
      <c r="H14" s="67"/>
      <c r="I14" s="67"/>
      <c r="J14" s="67"/>
      <c r="K14" s="13" t="s">
        <v>24</v>
      </c>
      <c r="L14" s="22" t="s">
        <v>95</v>
      </c>
      <c r="M14" s="19">
        <v>3</v>
      </c>
      <c r="N14" s="19">
        <v>16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>
        <f>M14+N14</f>
        <v>19</v>
      </c>
    </row>
    <row r="15" spans="1:20" ht="57" customHeight="1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22" t="s">
        <v>24</v>
      </c>
      <c r="L15" s="17" t="s">
        <v>96</v>
      </c>
      <c r="M15" s="19">
        <v>101</v>
      </c>
      <c r="N15" s="19">
        <v>555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>
        <f>M15+N15</f>
        <v>656</v>
      </c>
    </row>
    <row r="16" spans="1:20" ht="47.25" customHeight="1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22" t="s">
        <v>24</v>
      </c>
      <c r="L16" s="17" t="s">
        <v>97</v>
      </c>
      <c r="M16" s="19">
        <v>1382.3</v>
      </c>
      <c r="N16" s="19">
        <v>7589.4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>
        <f>M16+N16</f>
        <v>8971.6999999999989</v>
      </c>
    </row>
    <row r="17" spans="1:20" x14ac:dyDescent="0.25">
      <c r="A17" s="68" t="s">
        <v>128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0"/>
      <c r="T17" s="18"/>
    </row>
    <row r="18" spans="1:20" ht="23.25" x14ac:dyDescent="0.25">
      <c r="A18" s="71" t="s">
        <v>98</v>
      </c>
      <c r="B18" s="20" t="s">
        <v>22</v>
      </c>
      <c r="C18" s="21">
        <f>D18+E18</f>
        <v>575047594.08000004</v>
      </c>
      <c r="D18" s="21">
        <v>36208247.710000001</v>
      </c>
      <c r="E18" s="21">
        <f>E20+E19</f>
        <v>538839346.37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67" t="s">
        <v>44</v>
      </c>
      <c r="L18" s="71" t="s">
        <v>122</v>
      </c>
      <c r="M18" s="67">
        <v>8</v>
      </c>
      <c r="N18" s="67">
        <v>177</v>
      </c>
      <c r="O18" s="72" t="s">
        <v>23</v>
      </c>
      <c r="P18" s="72" t="s">
        <v>23</v>
      </c>
      <c r="Q18" s="72" t="s">
        <v>23</v>
      </c>
      <c r="R18" s="72" t="s">
        <v>23</v>
      </c>
      <c r="S18" s="72" t="s">
        <v>23</v>
      </c>
      <c r="T18" s="67">
        <f>M18+N18</f>
        <v>185</v>
      </c>
    </row>
    <row r="19" spans="1:20" ht="59.25" customHeight="1" x14ac:dyDescent="0.25">
      <c r="A19" s="71"/>
      <c r="B19" s="22" t="s">
        <v>26</v>
      </c>
      <c r="C19" s="21">
        <f>E19</f>
        <v>41316334.600000001</v>
      </c>
      <c r="D19" s="32" t="s">
        <v>23</v>
      </c>
      <c r="E19" s="32">
        <v>41316334.600000001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67"/>
      <c r="L19" s="71"/>
      <c r="M19" s="67"/>
      <c r="N19" s="67"/>
      <c r="O19" s="67"/>
      <c r="P19" s="67"/>
      <c r="Q19" s="67"/>
      <c r="R19" s="67"/>
      <c r="S19" s="67"/>
      <c r="T19" s="67"/>
    </row>
    <row r="20" spans="1:20" ht="57" customHeight="1" x14ac:dyDescent="0.25">
      <c r="A20" s="71"/>
      <c r="B20" s="22" t="s">
        <v>27</v>
      </c>
      <c r="C20" s="21">
        <f>D20+E20</f>
        <v>533731259.47999996</v>
      </c>
      <c r="D20" s="21">
        <f>D18</f>
        <v>36208247.710000001</v>
      </c>
      <c r="E20" s="32">
        <v>497523011.76999998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67"/>
      <c r="L20" s="71"/>
      <c r="M20" s="67"/>
      <c r="N20" s="67"/>
      <c r="O20" s="67"/>
      <c r="P20" s="67"/>
      <c r="Q20" s="67"/>
      <c r="R20" s="67"/>
      <c r="S20" s="67"/>
      <c r="T20" s="67"/>
    </row>
    <row r="21" spans="1:20" ht="33.75" customHeight="1" x14ac:dyDescent="0.25">
      <c r="A21" s="71"/>
      <c r="B21" s="22" t="s">
        <v>31</v>
      </c>
      <c r="C21" s="21">
        <f>D21+E21</f>
        <v>0</v>
      </c>
      <c r="D21" s="21">
        <v>0</v>
      </c>
      <c r="E21" s="21">
        <v>0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67"/>
      <c r="L21" s="71"/>
      <c r="M21" s="67"/>
      <c r="N21" s="67"/>
      <c r="O21" s="67"/>
      <c r="P21" s="67"/>
      <c r="Q21" s="67"/>
      <c r="R21" s="67"/>
      <c r="S21" s="67"/>
      <c r="T21" s="67"/>
    </row>
    <row r="22" spans="1:20" ht="23.25" customHeight="1" x14ac:dyDescent="0.25">
      <c r="A22" s="71"/>
      <c r="B22" s="22" t="s">
        <v>29</v>
      </c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67"/>
      <c r="L22" s="71"/>
      <c r="M22" s="67"/>
      <c r="N22" s="67"/>
      <c r="O22" s="67"/>
      <c r="P22" s="67"/>
      <c r="Q22" s="67"/>
      <c r="R22" s="67"/>
      <c r="S22" s="67"/>
      <c r="T22" s="67"/>
    </row>
    <row r="23" spans="1:20" ht="22.5" customHeight="1" x14ac:dyDescent="0.25">
      <c r="A23" s="73" t="s">
        <v>121</v>
      </c>
      <c r="B23" s="20" t="s">
        <v>22</v>
      </c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74" t="s">
        <v>24</v>
      </c>
      <c r="L23" s="71" t="s">
        <v>99</v>
      </c>
      <c r="M23" s="74">
        <v>6</v>
      </c>
      <c r="N23" s="74">
        <v>111</v>
      </c>
      <c r="O23" s="72" t="s">
        <v>23</v>
      </c>
      <c r="P23" s="72" t="s">
        <v>23</v>
      </c>
      <c r="Q23" s="72" t="s">
        <v>23</v>
      </c>
      <c r="R23" s="72" t="s">
        <v>23</v>
      </c>
      <c r="S23" s="72" t="s">
        <v>23</v>
      </c>
      <c r="T23" s="74">
        <f>M23+N23</f>
        <v>117</v>
      </c>
    </row>
    <row r="24" spans="1:20" ht="57" customHeight="1" x14ac:dyDescent="0.25">
      <c r="A24" s="73"/>
      <c r="B24" s="22" t="s">
        <v>26</v>
      </c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74"/>
      <c r="L24" s="71"/>
      <c r="M24" s="74"/>
      <c r="N24" s="74"/>
      <c r="O24" s="67"/>
      <c r="P24" s="67"/>
      <c r="Q24" s="67"/>
      <c r="R24" s="67"/>
      <c r="S24" s="67"/>
      <c r="T24" s="74"/>
    </row>
    <row r="25" spans="1:20" ht="57.75" customHeight="1" x14ac:dyDescent="0.25">
      <c r="A25" s="73"/>
      <c r="B25" s="22" t="s">
        <v>27</v>
      </c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74"/>
      <c r="L25" s="71"/>
      <c r="M25" s="74"/>
      <c r="N25" s="74"/>
      <c r="O25" s="67"/>
      <c r="P25" s="67"/>
      <c r="Q25" s="67"/>
      <c r="R25" s="67"/>
      <c r="S25" s="67"/>
      <c r="T25" s="74"/>
    </row>
    <row r="26" spans="1:20" ht="33.75" customHeight="1" x14ac:dyDescent="0.25">
      <c r="A26" s="73"/>
      <c r="B26" s="22" t="s">
        <v>31</v>
      </c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74"/>
      <c r="L26" s="71"/>
      <c r="M26" s="74"/>
      <c r="N26" s="74"/>
      <c r="O26" s="67"/>
      <c r="P26" s="67"/>
      <c r="Q26" s="67"/>
      <c r="R26" s="67"/>
      <c r="S26" s="67"/>
      <c r="T26" s="74"/>
    </row>
    <row r="27" spans="1:20" ht="23.25" customHeight="1" x14ac:dyDescent="0.25">
      <c r="A27" s="73"/>
      <c r="B27" s="22" t="s">
        <v>29</v>
      </c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74"/>
      <c r="L27" s="71"/>
      <c r="M27" s="74"/>
      <c r="N27" s="74"/>
      <c r="O27" s="67"/>
      <c r="P27" s="67"/>
      <c r="Q27" s="67"/>
      <c r="R27" s="67"/>
      <c r="S27" s="67"/>
      <c r="T27" s="74"/>
    </row>
    <row r="28" spans="1:20" ht="22.5" customHeight="1" x14ac:dyDescent="0.25">
      <c r="A28" s="71" t="s">
        <v>100</v>
      </c>
      <c r="B28" s="20" t="s">
        <v>22</v>
      </c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74" t="s">
        <v>24</v>
      </c>
      <c r="L28" s="71" t="s">
        <v>123</v>
      </c>
      <c r="M28" s="74">
        <v>25</v>
      </c>
      <c r="N28" s="74">
        <v>66</v>
      </c>
      <c r="O28" s="72" t="s">
        <v>23</v>
      </c>
      <c r="P28" s="72" t="s">
        <v>23</v>
      </c>
      <c r="Q28" s="72" t="s">
        <v>23</v>
      </c>
      <c r="R28" s="72" t="s">
        <v>23</v>
      </c>
      <c r="S28" s="72" t="s">
        <v>23</v>
      </c>
      <c r="T28" s="74">
        <f>M28+N28</f>
        <v>91</v>
      </c>
    </row>
    <row r="29" spans="1:20" ht="57" customHeight="1" x14ac:dyDescent="0.25">
      <c r="A29" s="71"/>
      <c r="B29" s="22" t="s">
        <v>26</v>
      </c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74"/>
      <c r="L29" s="71"/>
      <c r="M29" s="74"/>
      <c r="N29" s="74"/>
      <c r="O29" s="67"/>
      <c r="P29" s="67"/>
      <c r="Q29" s="67"/>
      <c r="R29" s="67"/>
      <c r="S29" s="67"/>
      <c r="T29" s="74"/>
    </row>
    <row r="30" spans="1:20" ht="57.75" customHeight="1" x14ac:dyDescent="0.25">
      <c r="A30" s="71"/>
      <c r="B30" s="22" t="s">
        <v>27</v>
      </c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74"/>
      <c r="L30" s="71"/>
      <c r="M30" s="74"/>
      <c r="N30" s="74"/>
      <c r="O30" s="67"/>
      <c r="P30" s="67"/>
      <c r="Q30" s="67"/>
      <c r="R30" s="67"/>
      <c r="S30" s="67"/>
      <c r="T30" s="74"/>
    </row>
    <row r="31" spans="1:20" ht="34.5" customHeight="1" x14ac:dyDescent="0.25">
      <c r="A31" s="71"/>
      <c r="B31" s="22" t="s">
        <v>31</v>
      </c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74"/>
      <c r="L31" s="71"/>
      <c r="M31" s="74"/>
      <c r="N31" s="74"/>
      <c r="O31" s="67"/>
      <c r="P31" s="67"/>
      <c r="Q31" s="67"/>
      <c r="R31" s="67"/>
      <c r="S31" s="67"/>
      <c r="T31" s="74"/>
    </row>
    <row r="32" spans="1:20" ht="22.5" customHeight="1" x14ac:dyDescent="0.25">
      <c r="A32" s="71"/>
      <c r="B32" s="22" t="s">
        <v>29</v>
      </c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74"/>
      <c r="L32" s="71"/>
      <c r="M32" s="74"/>
      <c r="N32" s="74"/>
      <c r="O32" s="67"/>
      <c r="P32" s="67"/>
      <c r="Q32" s="67"/>
      <c r="R32" s="67"/>
      <c r="S32" s="67"/>
      <c r="T32" s="74"/>
    </row>
    <row r="33" spans="1:20" ht="23.25" x14ac:dyDescent="0.25">
      <c r="A33" s="71" t="s">
        <v>124</v>
      </c>
      <c r="B33" s="20" t="s">
        <v>22</v>
      </c>
      <c r="C33" s="33">
        <f>E33+F33</f>
        <v>16427721</v>
      </c>
      <c r="D33" s="16" t="s">
        <v>23</v>
      </c>
      <c r="E33" s="32">
        <v>2531074</v>
      </c>
      <c r="F33" s="32">
        <v>13896647</v>
      </c>
      <c r="G33" s="16" t="s">
        <v>23</v>
      </c>
      <c r="H33" s="16" t="s">
        <v>23</v>
      </c>
      <c r="I33" s="16" t="s">
        <v>23</v>
      </c>
      <c r="J33" s="16" t="s">
        <v>23</v>
      </c>
      <c r="K33" s="74" t="s">
        <v>24</v>
      </c>
      <c r="L33" s="71" t="s">
        <v>123</v>
      </c>
      <c r="M33" s="72" t="s">
        <v>23</v>
      </c>
      <c r="N33" s="74">
        <v>4</v>
      </c>
      <c r="O33" s="72">
        <v>16</v>
      </c>
      <c r="P33" s="72" t="s">
        <v>23</v>
      </c>
      <c r="Q33" s="72" t="s">
        <v>23</v>
      </c>
      <c r="R33" s="72" t="s">
        <v>23</v>
      </c>
      <c r="S33" s="72" t="s">
        <v>23</v>
      </c>
      <c r="T33" s="74">
        <f>N33+O33</f>
        <v>20</v>
      </c>
    </row>
    <row r="34" spans="1:20" ht="57" customHeight="1" x14ac:dyDescent="0.25">
      <c r="A34" s="71"/>
      <c r="B34" s="22" t="s">
        <v>26</v>
      </c>
      <c r="C34" s="16" t="s">
        <v>23</v>
      </c>
      <c r="D34" s="16" t="s">
        <v>23</v>
      </c>
      <c r="E34" s="32" t="s">
        <v>23</v>
      </c>
      <c r="F34" s="32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74"/>
      <c r="L34" s="71"/>
      <c r="M34" s="67"/>
      <c r="N34" s="74"/>
      <c r="O34" s="67"/>
      <c r="P34" s="67"/>
      <c r="Q34" s="67"/>
      <c r="R34" s="67"/>
      <c r="S34" s="67"/>
      <c r="T34" s="74"/>
    </row>
    <row r="35" spans="1:20" ht="58.5" customHeight="1" x14ac:dyDescent="0.25">
      <c r="A35" s="71"/>
      <c r="B35" s="22" t="s">
        <v>27</v>
      </c>
      <c r="C35" s="16" t="s">
        <v>23</v>
      </c>
      <c r="D35" s="16" t="s">
        <v>23</v>
      </c>
      <c r="E35" s="32" t="s">
        <v>23</v>
      </c>
      <c r="F35" s="32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74"/>
      <c r="L35" s="71"/>
      <c r="M35" s="67"/>
      <c r="N35" s="74"/>
      <c r="O35" s="67"/>
      <c r="P35" s="67"/>
      <c r="Q35" s="67"/>
      <c r="R35" s="67"/>
      <c r="S35" s="67"/>
      <c r="T35" s="74"/>
    </row>
    <row r="36" spans="1:20" ht="32.25" customHeight="1" x14ac:dyDescent="0.25">
      <c r="A36" s="71"/>
      <c r="B36" s="22" t="s">
        <v>31</v>
      </c>
      <c r="C36" s="33">
        <f>E36+F36</f>
        <v>16427721</v>
      </c>
      <c r="D36" s="16" t="s">
        <v>23</v>
      </c>
      <c r="E36" s="32">
        <v>2531074</v>
      </c>
      <c r="F36" s="32">
        <v>13896647</v>
      </c>
      <c r="G36" s="16" t="s">
        <v>23</v>
      </c>
      <c r="H36" s="16" t="s">
        <v>23</v>
      </c>
      <c r="I36" s="16" t="s">
        <v>23</v>
      </c>
      <c r="J36" s="16" t="s">
        <v>23</v>
      </c>
      <c r="K36" s="74"/>
      <c r="L36" s="71"/>
      <c r="M36" s="67"/>
      <c r="N36" s="74"/>
      <c r="O36" s="67"/>
      <c r="P36" s="67"/>
      <c r="Q36" s="67"/>
      <c r="R36" s="67"/>
      <c r="S36" s="67"/>
      <c r="T36" s="74"/>
    </row>
    <row r="37" spans="1:20" ht="21.75" customHeight="1" x14ac:dyDescent="0.25">
      <c r="A37" s="71"/>
      <c r="B37" s="22" t="s">
        <v>29</v>
      </c>
      <c r="C37" s="16" t="s">
        <v>23</v>
      </c>
      <c r="D37" s="16" t="s">
        <v>23</v>
      </c>
      <c r="E37" s="32" t="s">
        <v>23</v>
      </c>
      <c r="F37" s="32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74"/>
      <c r="L37" s="71"/>
      <c r="M37" s="67"/>
      <c r="N37" s="74"/>
      <c r="O37" s="67"/>
      <c r="P37" s="67"/>
      <c r="Q37" s="67"/>
      <c r="R37" s="67"/>
      <c r="S37" s="67"/>
      <c r="T37" s="74"/>
    </row>
    <row r="38" spans="1:20" ht="22.5" x14ac:dyDescent="0.25">
      <c r="A38" s="75" t="s">
        <v>144</v>
      </c>
      <c r="B38" s="24" t="s">
        <v>55</v>
      </c>
      <c r="C38" s="21">
        <f>D38+E38+F38</f>
        <v>591475315.08000004</v>
      </c>
      <c r="D38" s="21">
        <f>D40</f>
        <v>36208247.710000001</v>
      </c>
      <c r="E38" s="21">
        <f>E18+E33</f>
        <v>541370420.37</v>
      </c>
      <c r="F38" s="32">
        <f>F33</f>
        <v>13896647</v>
      </c>
      <c r="G38" s="16" t="s">
        <v>23</v>
      </c>
      <c r="H38" s="16" t="s">
        <v>23</v>
      </c>
      <c r="I38" s="16" t="s">
        <v>23</v>
      </c>
      <c r="J38" s="16" t="s">
        <v>23</v>
      </c>
      <c r="K38" s="24" t="s">
        <v>47</v>
      </c>
      <c r="L38" s="24" t="s">
        <v>47</v>
      </c>
      <c r="M38" s="24" t="s">
        <v>47</v>
      </c>
      <c r="N38" s="24" t="s">
        <v>47</v>
      </c>
      <c r="O38" s="24" t="s">
        <v>47</v>
      </c>
      <c r="P38" s="24" t="s">
        <v>47</v>
      </c>
      <c r="Q38" s="24" t="s">
        <v>47</v>
      </c>
      <c r="R38" s="24" t="s">
        <v>47</v>
      </c>
      <c r="S38" s="24" t="s">
        <v>47</v>
      </c>
      <c r="T38" s="24" t="s">
        <v>47</v>
      </c>
    </row>
    <row r="39" spans="1:20" ht="59.25" customHeight="1" x14ac:dyDescent="0.25">
      <c r="A39" s="75"/>
      <c r="B39" s="24" t="s">
        <v>26</v>
      </c>
      <c r="C39" s="21">
        <f>C19</f>
        <v>41316334.600000001</v>
      </c>
      <c r="D39" s="32" t="s">
        <v>23</v>
      </c>
      <c r="E39" s="32">
        <f>E19</f>
        <v>41316334.600000001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24" t="s">
        <v>47</v>
      </c>
      <c r="L39" s="24" t="s">
        <v>47</v>
      </c>
      <c r="M39" s="24" t="s">
        <v>47</v>
      </c>
      <c r="N39" s="24" t="s">
        <v>47</v>
      </c>
      <c r="O39" s="24" t="s">
        <v>47</v>
      </c>
      <c r="P39" s="24" t="s">
        <v>47</v>
      </c>
      <c r="Q39" s="24" t="s">
        <v>47</v>
      </c>
      <c r="R39" s="24" t="s">
        <v>47</v>
      </c>
      <c r="S39" s="24" t="s">
        <v>47</v>
      </c>
      <c r="T39" s="24" t="s">
        <v>47</v>
      </c>
    </row>
    <row r="40" spans="1:20" ht="57.75" customHeight="1" x14ac:dyDescent="0.25">
      <c r="A40" s="75"/>
      <c r="B40" s="24" t="s">
        <v>27</v>
      </c>
      <c r="C40" s="21">
        <f>D40+E40</f>
        <v>533731259.47999996</v>
      </c>
      <c r="D40" s="21">
        <f>D20</f>
        <v>36208247.710000001</v>
      </c>
      <c r="E40" s="32">
        <v>497523011.76999998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24" t="s">
        <v>47</v>
      </c>
      <c r="L40" s="24" t="s">
        <v>47</v>
      </c>
      <c r="M40" s="24" t="s">
        <v>47</v>
      </c>
      <c r="N40" s="24" t="s">
        <v>47</v>
      </c>
      <c r="O40" s="24" t="s">
        <v>47</v>
      </c>
      <c r="P40" s="24" t="s">
        <v>47</v>
      </c>
      <c r="Q40" s="24" t="s">
        <v>47</v>
      </c>
      <c r="R40" s="24" t="s">
        <v>47</v>
      </c>
      <c r="S40" s="24" t="s">
        <v>47</v>
      </c>
      <c r="T40" s="24" t="s">
        <v>47</v>
      </c>
    </row>
    <row r="41" spans="1:20" ht="32.25" customHeight="1" x14ac:dyDescent="0.25">
      <c r="A41" s="75"/>
      <c r="B41" s="24" t="s">
        <v>31</v>
      </c>
      <c r="C41" s="21">
        <f>E41+F41</f>
        <v>16427721</v>
      </c>
      <c r="D41" s="16" t="s">
        <v>23</v>
      </c>
      <c r="E41" s="21">
        <f>E36</f>
        <v>2531074</v>
      </c>
      <c r="F41" s="32">
        <f>F36</f>
        <v>13896647</v>
      </c>
      <c r="G41" s="16" t="s">
        <v>23</v>
      </c>
      <c r="H41" s="16" t="s">
        <v>23</v>
      </c>
      <c r="I41" s="16" t="s">
        <v>23</v>
      </c>
      <c r="J41" s="16" t="s">
        <v>23</v>
      </c>
      <c r="K41" s="24" t="s">
        <v>47</v>
      </c>
      <c r="L41" s="24" t="s">
        <v>47</v>
      </c>
      <c r="M41" s="24" t="s">
        <v>47</v>
      </c>
      <c r="N41" s="24" t="s">
        <v>47</v>
      </c>
      <c r="O41" s="24" t="s">
        <v>47</v>
      </c>
      <c r="P41" s="24" t="s">
        <v>47</v>
      </c>
      <c r="Q41" s="24" t="s">
        <v>47</v>
      </c>
      <c r="R41" s="24" t="s">
        <v>47</v>
      </c>
      <c r="S41" s="24" t="s">
        <v>47</v>
      </c>
      <c r="T41" s="24" t="s">
        <v>47</v>
      </c>
    </row>
    <row r="42" spans="1:20" ht="24" customHeight="1" x14ac:dyDescent="0.25">
      <c r="A42" s="75"/>
      <c r="B42" s="24" t="s">
        <v>29</v>
      </c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24" t="s">
        <v>47</v>
      </c>
      <c r="L42" s="24" t="s">
        <v>47</v>
      </c>
      <c r="M42" s="24" t="s">
        <v>47</v>
      </c>
      <c r="N42" s="24" t="s">
        <v>47</v>
      </c>
      <c r="O42" s="24" t="s">
        <v>47</v>
      </c>
      <c r="P42" s="24" t="s">
        <v>47</v>
      </c>
      <c r="Q42" s="24" t="s">
        <v>47</v>
      </c>
      <c r="R42" s="24" t="s">
        <v>47</v>
      </c>
      <c r="S42" s="24" t="s">
        <v>47</v>
      </c>
      <c r="T42" s="24" t="s">
        <v>47</v>
      </c>
    </row>
    <row r="43" spans="1:20" x14ac:dyDescent="0.25">
      <c r="A43" s="54" t="s">
        <v>48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4" spans="1:20" x14ac:dyDescent="0.25">
      <c r="A44" s="54" t="s">
        <v>49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  <row r="45" spans="1:20" x14ac:dyDescent="0.25">
      <c r="A45" s="54" t="s">
        <v>72</v>
      </c>
      <c r="B45" s="54"/>
      <c r="C45" s="54"/>
      <c r="D45" s="54"/>
      <c r="E45" s="54"/>
      <c r="F45" s="54"/>
      <c r="G45" s="54"/>
      <c r="H45" s="54"/>
      <c r="I45" s="54"/>
      <c r="J45" s="54"/>
      <c r="K45" s="54" t="s">
        <v>24</v>
      </c>
      <c r="L45" s="54" t="s">
        <v>50</v>
      </c>
      <c r="M45" s="54">
        <v>42</v>
      </c>
      <c r="N45" s="54">
        <v>28</v>
      </c>
      <c r="O45" s="76" t="s">
        <v>23</v>
      </c>
      <c r="P45" s="76" t="s">
        <v>23</v>
      </c>
      <c r="Q45" s="76" t="s">
        <v>23</v>
      </c>
      <c r="R45" s="76" t="s">
        <v>23</v>
      </c>
      <c r="S45" s="76" t="s">
        <v>23</v>
      </c>
      <c r="T45" s="52">
        <f>M45+N45</f>
        <v>70</v>
      </c>
    </row>
    <row r="46" spans="1:20" ht="56.25" customHeight="1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2"/>
    </row>
    <row r="47" spans="1:20" ht="136.5" customHeight="1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" t="s">
        <v>51</v>
      </c>
      <c r="L47" s="5" t="s">
        <v>52</v>
      </c>
      <c r="M47" s="5">
        <v>131</v>
      </c>
      <c r="N47" s="5">
        <v>76</v>
      </c>
      <c r="O47" s="25" t="s">
        <v>23</v>
      </c>
      <c r="P47" s="25" t="s">
        <v>23</v>
      </c>
      <c r="Q47" s="25" t="s">
        <v>23</v>
      </c>
      <c r="R47" s="25" t="s">
        <v>23</v>
      </c>
      <c r="S47" s="25" t="s">
        <v>23</v>
      </c>
      <c r="T47" s="8">
        <f>M47+N47</f>
        <v>207</v>
      </c>
    </row>
    <row r="48" spans="1:20" ht="92.25" customHeight="1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" t="s">
        <v>24</v>
      </c>
      <c r="L48" s="5" t="s">
        <v>53</v>
      </c>
      <c r="M48" s="26">
        <v>2144.8000000000002</v>
      </c>
      <c r="N48" s="26">
        <v>1221.8</v>
      </c>
      <c r="O48" s="25" t="s">
        <v>23</v>
      </c>
      <c r="P48" s="25" t="s">
        <v>23</v>
      </c>
      <c r="Q48" s="25" t="s">
        <v>23</v>
      </c>
      <c r="R48" s="25" t="s">
        <v>23</v>
      </c>
      <c r="S48" s="25" t="s">
        <v>23</v>
      </c>
      <c r="T48" s="27">
        <f>M48+N48</f>
        <v>3366.6000000000004</v>
      </c>
    </row>
    <row r="49" spans="1:20" x14ac:dyDescent="0.25">
      <c r="A49" s="65" t="s">
        <v>129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</row>
    <row r="50" spans="1:20" ht="22.5" x14ac:dyDescent="0.25">
      <c r="A50" s="88" t="s">
        <v>125</v>
      </c>
      <c r="B50" s="5" t="s">
        <v>55</v>
      </c>
      <c r="C50" s="29">
        <v>4115300</v>
      </c>
      <c r="D50" s="25" t="s">
        <v>23</v>
      </c>
      <c r="E50" s="29">
        <v>4115300</v>
      </c>
      <c r="F50" s="25" t="s">
        <v>23</v>
      </c>
      <c r="G50" s="25" t="s">
        <v>23</v>
      </c>
      <c r="H50" s="25" t="s">
        <v>23</v>
      </c>
      <c r="I50" s="25" t="s">
        <v>23</v>
      </c>
      <c r="J50" s="25" t="s">
        <v>23</v>
      </c>
      <c r="K50" s="54" t="s">
        <v>24</v>
      </c>
      <c r="L50" s="54" t="s">
        <v>126</v>
      </c>
      <c r="M50" s="76" t="s">
        <v>23</v>
      </c>
      <c r="N50" s="76">
        <v>70</v>
      </c>
      <c r="O50" s="76" t="s">
        <v>23</v>
      </c>
      <c r="P50" s="76" t="s">
        <v>23</v>
      </c>
      <c r="Q50" s="76" t="s">
        <v>23</v>
      </c>
      <c r="R50" s="76" t="s">
        <v>23</v>
      </c>
      <c r="S50" s="76" t="s">
        <v>23</v>
      </c>
      <c r="T50" s="52">
        <v>70</v>
      </c>
    </row>
    <row r="51" spans="1:20" ht="59.25" customHeight="1" x14ac:dyDescent="0.25">
      <c r="A51" s="89"/>
      <c r="B51" s="5" t="s">
        <v>26</v>
      </c>
      <c r="C51" s="25" t="s">
        <v>23</v>
      </c>
      <c r="D51" s="25" t="s">
        <v>23</v>
      </c>
      <c r="E51" s="25" t="s">
        <v>23</v>
      </c>
      <c r="F51" s="25" t="s">
        <v>23</v>
      </c>
      <c r="G51" s="25" t="s">
        <v>23</v>
      </c>
      <c r="H51" s="25" t="s">
        <v>23</v>
      </c>
      <c r="I51" s="25" t="s">
        <v>23</v>
      </c>
      <c r="J51" s="25" t="s">
        <v>23</v>
      </c>
      <c r="K51" s="54"/>
      <c r="L51" s="54"/>
      <c r="M51" s="54"/>
      <c r="N51" s="54"/>
      <c r="O51" s="54"/>
      <c r="P51" s="54"/>
      <c r="Q51" s="54"/>
      <c r="R51" s="54"/>
      <c r="S51" s="54"/>
      <c r="T51" s="52"/>
    </row>
    <row r="52" spans="1:20" ht="58.5" customHeight="1" x14ac:dyDescent="0.25">
      <c r="A52" s="89"/>
      <c r="B52" s="5" t="s">
        <v>27</v>
      </c>
      <c r="C52" s="25" t="s">
        <v>23</v>
      </c>
      <c r="D52" s="25" t="s">
        <v>23</v>
      </c>
      <c r="E52" s="25" t="s">
        <v>23</v>
      </c>
      <c r="F52" s="25" t="s">
        <v>23</v>
      </c>
      <c r="G52" s="25" t="s">
        <v>23</v>
      </c>
      <c r="H52" s="25" t="s">
        <v>23</v>
      </c>
      <c r="I52" s="25" t="s">
        <v>23</v>
      </c>
      <c r="J52" s="25" t="s">
        <v>23</v>
      </c>
      <c r="K52" s="54"/>
      <c r="L52" s="54"/>
      <c r="M52" s="54"/>
      <c r="N52" s="54"/>
      <c r="O52" s="54"/>
      <c r="P52" s="54"/>
      <c r="Q52" s="54"/>
      <c r="R52" s="54"/>
      <c r="S52" s="54"/>
      <c r="T52" s="52"/>
    </row>
    <row r="53" spans="1:20" ht="34.5" customHeight="1" x14ac:dyDescent="0.25">
      <c r="A53" s="89"/>
      <c r="B53" s="5" t="s">
        <v>31</v>
      </c>
      <c r="C53" s="29">
        <v>4115300</v>
      </c>
      <c r="D53" s="25" t="s">
        <v>23</v>
      </c>
      <c r="E53" s="29">
        <v>4115300</v>
      </c>
      <c r="F53" s="25" t="s">
        <v>23</v>
      </c>
      <c r="G53" s="25" t="s">
        <v>23</v>
      </c>
      <c r="H53" s="25" t="s">
        <v>23</v>
      </c>
      <c r="I53" s="25" t="s">
        <v>23</v>
      </c>
      <c r="J53" s="25" t="s">
        <v>23</v>
      </c>
      <c r="K53" s="54"/>
      <c r="L53" s="54"/>
      <c r="M53" s="54"/>
      <c r="N53" s="54"/>
      <c r="O53" s="54"/>
      <c r="P53" s="54"/>
      <c r="Q53" s="54"/>
      <c r="R53" s="54"/>
      <c r="S53" s="54"/>
      <c r="T53" s="52"/>
    </row>
    <row r="54" spans="1:20" ht="21.75" customHeight="1" x14ac:dyDescent="0.25">
      <c r="A54" s="90"/>
      <c r="B54" s="5" t="s">
        <v>29</v>
      </c>
      <c r="C54" s="25" t="s">
        <v>23</v>
      </c>
      <c r="D54" s="25" t="s">
        <v>23</v>
      </c>
      <c r="E54" s="25" t="s">
        <v>23</v>
      </c>
      <c r="F54" s="25" t="s">
        <v>23</v>
      </c>
      <c r="G54" s="25" t="s">
        <v>23</v>
      </c>
      <c r="H54" s="25" t="s">
        <v>23</v>
      </c>
      <c r="I54" s="25" t="s">
        <v>23</v>
      </c>
      <c r="J54" s="25" t="s">
        <v>23</v>
      </c>
      <c r="K54" s="54"/>
      <c r="L54" s="54"/>
      <c r="M54" s="54"/>
      <c r="N54" s="54"/>
      <c r="O54" s="54"/>
      <c r="P54" s="54"/>
      <c r="Q54" s="54"/>
      <c r="R54" s="54"/>
      <c r="S54" s="54"/>
      <c r="T54" s="52"/>
    </row>
    <row r="55" spans="1:20" ht="22.5" x14ac:dyDescent="0.25">
      <c r="A55" s="54" t="s">
        <v>69</v>
      </c>
      <c r="B55" s="5" t="s">
        <v>55</v>
      </c>
      <c r="C55" s="29">
        <v>4115300</v>
      </c>
      <c r="D55" s="25" t="s">
        <v>23</v>
      </c>
      <c r="E55" s="29">
        <v>4115300</v>
      </c>
      <c r="F55" s="25" t="s">
        <v>23</v>
      </c>
      <c r="G55" s="25" t="s">
        <v>23</v>
      </c>
      <c r="H55" s="25" t="s">
        <v>23</v>
      </c>
      <c r="I55" s="25" t="s">
        <v>23</v>
      </c>
      <c r="J55" s="25" t="s">
        <v>23</v>
      </c>
      <c r="K55" s="5" t="s">
        <v>47</v>
      </c>
      <c r="L55" s="5" t="s">
        <v>47</v>
      </c>
      <c r="M55" s="5" t="s">
        <v>47</v>
      </c>
      <c r="N55" s="5" t="s">
        <v>47</v>
      </c>
      <c r="O55" s="5" t="s">
        <v>47</v>
      </c>
      <c r="P55" s="5" t="s">
        <v>47</v>
      </c>
      <c r="Q55" s="5" t="s">
        <v>47</v>
      </c>
      <c r="R55" s="5" t="s">
        <v>47</v>
      </c>
      <c r="S55" s="5" t="s">
        <v>47</v>
      </c>
      <c r="T55" s="5" t="s">
        <v>47</v>
      </c>
    </row>
    <row r="56" spans="1:20" ht="58.5" customHeight="1" x14ac:dyDescent="0.25">
      <c r="A56" s="54"/>
      <c r="B56" s="5" t="s">
        <v>26</v>
      </c>
      <c r="C56" s="25" t="s">
        <v>23</v>
      </c>
      <c r="D56" s="25" t="s">
        <v>23</v>
      </c>
      <c r="E56" s="25" t="s">
        <v>23</v>
      </c>
      <c r="F56" s="25" t="s">
        <v>23</v>
      </c>
      <c r="G56" s="25" t="s">
        <v>23</v>
      </c>
      <c r="H56" s="25" t="s">
        <v>23</v>
      </c>
      <c r="I56" s="25" t="s">
        <v>23</v>
      </c>
      <c r="J56" s="25" t="s">
        <v>23</v>
      </c>
      <c r="K56" s="5" t="s">
        <v>47</v>
      </c>
      <c r="L56" s="5" t="s">
        <v>47</v>
      </c>
      <c r="M56" s="5" t="s">
        <v>47</v>
      </c>
      <c r="N56" s="5" t="s">
        <v>47</v>
      </c>
      <c r="O56" s="5" t="s">
        <v>47</v>
      </c>
      <c r="P56" s="5" t="s">
        <v>47</v>
      </c>
      <c r="Q56" s="5" t="s">
        <v>47</v>
      </c>
      <c r="R56" s="5" t="s">
        <v>47</v>
      </c>
      <c r="S56" s="5" t="s">
        <v>47</v>
      </c>
      <c r="T56" s="5" t="s">
        <v>47</v>
      </c>
    </row>
    <row r="57" spans="1:20" ht="60" customHeight="1" x14ac:dyDescent="0.25">
      <c r="A57" s="54"/>
      <c r="B57" s="5" t="s">
        <v>27</v>
      </c>
      <c r="C57" s="25" t="s">
        <v>23</v>
      </c>
      <c r="D57" s="25" t="s">
        <v>23</v>
      </c>
      <c r="E57" s="25" t="s">
        <v>23</v>
      </c>
      <c r="F57" s="25" t="s">
        <v>23</v>
      </c>
      <c r="G57" s="25" t="s">
        <v>23</v>
      </c>
      <c r="H57" s="25" t="s">
        <v>23</v>
      </c>
      <c r="I57" s="25" t="s">
        <v>23</v>
      </c>
      <c r="J57" s="25" t="s">
        <v>23</v>
      </c>
      <c r="K57" s="5" t="s">
        <v>47</v>
      </c>
      <c r="L57" s="5" t="s">
        <v>47</v>
      </c>
      <c r="M57" s="5" t="s">
        <v>47</v>
      </c>
      <c r="N57" s="5" t="s">
        <v>47</v>
      </c>
      <c r="O57" s="5" t="s">
        <v>47</v>
      </c>
      <c r="P57" s="5" t="s">
        <v>47</v>
      </c>
      <c r="Q57" s="5" t="s">
        <v>47</v>
      </c>
      <c r="R57" s="5" t="s">
        <v>47</v>
      </c>
      <c r="S57" s="5" t="s">
        <v>47</v>
      </c>
      <c r="T57" s="5" t="s">
        <v>47</v>
      </c>
    </row>
    <row r="58" spans="1:20" ht="35.25" customHeight="1" x14ac:dyDescent="0.25">
      <c r="A58" s="54"/>
      <c r="B58" s="5" t="s">
        <v>31</v>
      </c>
      <c r="C58" s="29">
        <v>4115300</v>
      </c>
      <c r="D58" s="25" t="s">
        <v>23</v>
      </c>
      <c r="E58" s="29">
        <v>4115300</v>
      </c>
      <c r="F58" s="25" t="s">
        <v>23</v>
      </c>
      <c r="G58" s="25" t="s">
        <v>23</v>
      </c>
      <c r="H58" s="25" t="s">
        <v>23</v>
      </c>
      <c r="I58" s="25" t="s">
        <v>23</v>
      </c>
      <c r="J58" s="25" t="s">
        <v>23</v>
      </c>
      <c r="K58" s="5" t="s">
        <v>47</v>
      </c>
      <c r="L58" s="5" t="s">
        <v>47</v>
      </c>
      <c r="M58" s="5" t="s">
        <v>47</v>
      </c>
      <c r="N58" s="5" t="s">
        <v>47</v>
      </c>
      <c r="O58" s="5" t="s">
        <v>47</v>
      </c>
      <c r="P58" s="5" t="s">
        <v>47</v>
      </c>
      <c r="Q58" s="5" t="s">
        <v>47</v>
      </c>
      <c r="R58" s="5" t="s">
        <v>47</v>
      </c>
      <c r="S58" s="5" t="s">
        <v>47</v>
      </c>
      <c r="T58" s="5" t="s">
        <v>47</v>
      </c>
    </row>
    <row r="59" spans="1:20" ht="22.5" customHeight="1" x14ac:dyDescent="0.25">
      <c r="A59" s="54"/>
      <c r="B59" s="5" t="s">
        <v>29</v>
      </c>
      <c r="C59" s="25" t="s">
        <v>23</v>
      </c>
      <c r="D59" s="25" t="s">
        <v>23</v>
      </c>
      <c r="E59" s="25" t="s">
        <v>23</v>
      </c>
      <c r="F59" s="25" t="s">
        <v>23</v>
      </c>
      <c r="G59" s="25" t="s">
        <v>23</v>
      </c>
      <c r="H59" s="25" t="s">
        <v>23</v>
      </c>
      <c r="I59" s="25" t="s">
        <v>23</v>
      </c>
      <c r="J59" s="25" t="s">
        <v>23</v>
      </c>
      <c r="K59" s="5" t="s">
        <v>47</v>
      </c>
      <c r="L59" s="5" t="s">
        <v>47</v>
      </c>
      <c r="M59" s="5" t="s">
        <v>47</v>
      </c>
      <c r="N59" s="5" t="s">
        <v>47</v>
      </c>
      <c r="O59" s="5" t="s">
        <v>47</v>
      </c>
      <c r="P59" s="5" t="s">
        <v>47</v>
      </c>
      <c r="Q59" s="5" t="s">
        <v>47</v>
      </c>
      <c r="R59" s="5" t="s">
        <v>47</v>
      </c>
      <c r="S59" s="5" t="s">
        <v>47</v>
      </c>
      <c r="T59" s="5" t="s">
        <v>47</v>
      </c>
    </row>
    <row r="60" spans="1:20" ht="22.5" x14ac:dyDescent="0.25">
      <c r="A60" s="54" t="s">
        <v>86</v>
      </c>
      <c r="B60" s="5" t="s">
        <v>55</v>
      </c>
      <c r="C60" s="28">
        <f>C38+C55</f>
        <v>595590615.08000004</v>
      </c>
      <c r="D60" s="28">
        <f>D38</f>
        <v>36208247.710000001</v>
      </c>
      <c r="E60" s="28">
        <f>E38+E50</f>
        <v>545485720.37</v>
      </c>
      <c r="F60" s="28">
        <f>F38</f>
        <v>13896647</v>
      </c>
      <c r="G60" s="25" t="s">
        <v>23</v>
      </c>
      <c r="H60" s="25" t="s">
        <v>23</v>
      </c>
      <c r="I60" s="25" t="s">
        <v>23</v>
      </c>
      <c r="J60" s="25" t="s">
        <v>23</v>
      </c>
      <c r="K60" s="5" t="s">
        <v>47</v>
      </c>
      <c r="L60" s="5" t="s">
        <v>47</v>
      </c>
      <c r="M60" s="5" t="s">
        <v>47</v>
      </c>
      <c r="N60" s="5" t="s">
        <v>47</v>
      </c>
      <c r="O60" s="5" t="s">
        <v>47</v>
      </c>
      <c r="P60" s="5" t="s">
        <v>47</v>
      </c>
      <c r="Q60" s="5" t="s">
        <v>47</v>
      </c>
      <c r="R60" s="5" t="s">
        <v>47</v>
      </c>
      <c r="S60" s="5" t="s">
        <v>47</v>
      </c>
      <c r="T60" s="5" t="s">
        <v>47</v>
      </c>
    </row>
    <row r="61" spans="1:20" ht="55.5" customHeight="1" x14ac:dyDescent="0.25">
      <c r="A61" s="54"/>
      <c r="B61" s="5" t="s">
        <v>26</v>
      </c>
      <c r="C61" s="30">
        <f>C39</f>
        <v>41316334.600000001</v>
      </c>
      <c r="D61" s="25" t="s">
        <v>23</v>
      </c>
      <c r="E61" s="30">
        <f>E39</f>
        <v>41316334.600000001</v>
      </c>
      <c r="F61" s="25" t="s">
        <v>23</v>
      </c>
      <c r="G61" s="25" t="s">
        <v>23</v>
      </c>
      <c r="H61" s="25" t="s">
        <v>23</v>
      </c>
      <c r="I61" s="25" t="s">
        <v>23</v>
      </c>
      <c r="J61" s="25" t="s">
        <v>23</v>
      </c>
      <c r="K61" s="5" t="s">
        <v>47</v>
      </c>
      <c r="L61" s="5" t="s">
        <v>47</v>
      </c>
      <c r="M61" s="5" t="s">
        <v>47</v>
      </c>
      <c r="N61" s="5" t="s">
        <v>47</v>
      </c>
      <c r="O61" s="5" t="s">
        <v>47</v>
      </c>
      <c r="P61" s="5" t="s">
        <v>47</v>
      </c>
      <c r="Q61" s="5" t="s">
        <v>47</v>
      </c>
      <c r="R61" s="5" t="s">
        <v>47</v>
      </c>
      <c r="S61" s="5" t="s">
        <v>47</v>
      </c>
      <c r="T61" s="5" t="s">
        <v>47</v>
      </c>
    </row>
    <row r="62" spans="1:20" ht="57.75" customHeight="1" x14ac:dyDescent="0.25">
      <c r="A62" s="54"/>
      <c r="B62" s="5" t="s">
        <v>27</v>
      </c>
      <c r="C62" s="28">
        <f>C40</f>
        <v>533731259.47999996</v>
      </c>
      <c r="D62" s="28">
        <f>D40</f>
        <v>36208247.710000001</v>
      </c>
      <c r="E62" s="30">
        <f>E40</f>
        <v>497523011.76999998</v>
      </c>
      <c r="F62" s="25" t="s">
        <v>23</v>
      </c>
      <c r="G62" s="25" t="s">
        <v>23</v>
      </c>
      <c r="H62" s="25" t="s">
        <v>23</v>
      </c>
      <c r="I62" s="25" t="s">
        <v>23</v>
      </c>
      <c r="J62" s="25" t="s">
        <v>23</v>
      </c>
      <c r="K62" s="5" t="s">
        <v>47</v>
      </c>
      <c r="L62" s="5" t="s">
        <v>47</v>
      </c>
      <c r="M62" s="5" t="s">
        <v>47</v>
      </c>
      <c r="N62" s="5" t="s">
        <v>47</v>
      </c>
      <c r="O62" s="5" t="s">
        <v>47</v>
      </c>
      <c r="P62" s="5" t="s">
        <v>47</v>
      </c>
      <c r="Q62" s="5" t="s">
        <v>47</v>
      </c>
      <c r="R62" s="5" t="s">
        <v>47</v>
      </c>
      <c r="S62" s="5" t="s">
        <v>47</v>
      </c>
      <c r="T62" s="5" t="s">
        <v>47</v>
      </c>
    </row>
    <row r="63" spans="1:20" ht="33" customHeight="1" x14ac:dyDescent="0.25">
      <c r="A63" s="54"/>
      <c r="B63" s="5" t="s">
        <v>31</v>
      </c>
      <c r="C63" s="28">
        <f>C41+C58</f>
        <v>20543021</v>
      </c>
      <c r="D63" s="25" t="s">
        <v>23</v>
      </c>
      <c r="E63" s="28">
        <f>E41+E58</f>
        <v>6646374</v>
      </c>
      <c r="F63" s="28">
        <f>F41</f>
        <v>13896647</v>
      </c>
      <c r="G63" s="25" t="s">
        <v>23</v>
      </c>
      <c r="H63" s="25" t="s">
        <v>23</v>
      </c>
      <c r="I63" s="25" t="s">
        <v>23</v>
      </c>
      <c r="J63" s="25" t="s">
        <v>23</v>
      </c>
      <c r="K63" s="5" t="s">
        <v>47</v>
      </c>
      <c r="L63" s="5" t="s">
        <v>47</v>
      </c>
      <c r="M63" s="5" t="s">
        <v>47</v>
      </c>
      <c r="N63" s="5" t="s">
        <v>47</v>
      </c>
      <c r="O63" s="5" t="s">
        <v>47</v>
      </c>
      <c r="P63" s="5" t="s">
        <v>47</v>
      </c>
      <c r="Q63" s="5" t="s">
        <v>47</v>
      </c>
      <c r="R63" s="5" t="s">
        <v>47</v>
      </c>
      <c r="S63" s="5" t="s">
        <v>47</v>
      </c>
      <c r="T63" s="5" t="s">
        <v>47</v>
      </c>
    </row>
    <row r="64" spans="1:20" ht="22.5" customHeight="1" x14ac:dyDescent="0.25">
      <c r="A64" s="54"/>
      <c r="B64" s="5" t="s">
        <v>29</v>
      </c>
      <c r="C64" s="25" t="s">
        <v>23</v>
      </c>
      <c r="D64" s="25" t="s">
        <v>23</v>
      </c>
      <c r="E64" s="25" t="s">
        <v>23</v>
      </c>
      <c r="F64" s="25" t="s">
        <v>23</v>
      </c>
      <c r="G64" s="25" t="s">
        <v>23</v>
      </c>
      <c r="H64" s="25" t="s">
        <v>23</v>
      </c>
      <c r="I64" s="25" t="s">
        <v>23</v>
      </c>
      <c r="J64" s="25" t="s">
        <v>23</v>
      </c>
      <c r="K64" s="5" t="s">
        <v>47</v>
      </c>
      <c r="L64" s="5" t="s">
        <v>47</v>
      </c>
      <c r="M64" s="5" t="s">
        <v>47</v>
      </c>
      <c r="N64" s="5" t="s">
        <v>47</v>
      </c>
      <c r="O64" s="5" t="s">
        <v>47</v>
      </c>
      <c r="P64" s="5" t="s">
        <v>47</v>
      </c>
      <c r="Q64" s="5" t="s">
        <v>47</v>
      </c>
      <c r="R64" s="5" t="s">
        <v>47</v>
      </c>
      <c r="S64" s="5" t="s">
        <v>47</v>
      </c>
      <c r="T64" s="5" t="s">
        <v>47</v>
      </c>
    </row>
    <row r="65" spans="1:20" ht="22.5" x14ac:dyDescent="0.25">
      <c r="A65" s="54" t="s">
        <v>87</v>
      </c>
      <c r="B65" s="5" t="s">
        <v>55</v>
      </c>
      <c r="C65" s="28">
        <f>C36+C53</f>
        <v>20543021</v>
      </c>
      <c r="D65" s="25" t="s">
        <v>23</v>
      </c>
      <c r="E65" s="28">
        <f>E33+E50</f>
        <v>6646374</v>
      </c>
      <c r="F65" s="28">
        <f>F33</f>
        <v>13896647</v>
      </c>
      <c r="G65" s="25" t="s">
        <v>23</v>
      </c>
      <c r="H65" s="25" t="s">
        <v>23</v>
      </c>
      <c r="I65" s="25" t="s">
        <v>23</v>
      </c>
      <c r="J65" s="25" t="s">
        <v>23</v>
      </c>
      <c r="K65" s="5" t="s">
        <v>47</v>
      </c>
      <c r="L65" s="5" t="s">
        <v>47</v>
      </c>
      <c r="M65" s="5" t="s">
        <v>47</v>
      </c>
      <c r="N65" s="5" t="s">
        <v>47</v>
      </c>
      <c r="O65" s="5" t="s">
        <v>47</v>
      </c>
      <c r="P65" s="5" t="s">
        <v>47</v>
      </c>
      <c r="Q65" s="5" t="s">
        <v>47</v>
      </c>
      <c r="R65" s="5" t="s">
        <v>47</v>
      </c>
      <c r="S65" s="5" t="s">
        <v>47</v>
      </c>
      <c r="T65" s="5" t="s">
        <v>47</v>
      </c>
    </row>
    <row r="66" spans="1:20" ht="57" customHeight="1" x14ac:dyDescent="0.25">
      <c r="A66" s="54"/>
      <c r="B66" s="5" t="s">
        <v>26</v>
      </c>
      <c r="C66" s="25" t="s">
        <v>23</v>
      </c>
      <c r="D66" s="25" t="s">
        <v>23</v>
      </c>
      <c r="E66" s="25" t="s">
        <v>23</v>
      </c>
      <c r="F66" s="25" t="s">
        <v>23</v>
      </c>
      <c r="G66" s="25" t="s">
        <v>23</v>
      </c>
      <c r="H66" s="25" t="s">
        <v>23</v>
      </c>
      <c r="I66" s="25" t="s">
        <v>23</v>
      </c>
      <c r="J66" s="25" t="s">
        <v>23</v>
      </c>
      <c r="K66" s="5" t="s">
        <v>47</v>
      </c>
      <c r="L66" s="5" t="s">
        <v>47</v>
      </c>
      <c r="M66" s="5" t="s">
        <v>47</v>
      </c>
      <c r="N66" s="5" t="s">
        <v>47</v>
      </c>
      <c r="O66" s="5" t="s">
        <v>47</v>
      </c>
      <c r="P66" s="5" t="s">
        <v>47</v>
      </c>
      <c r="Q66" s="5" t="s">
        <v>47</v>
      </c>
      <c r="R66" s="5" t="s">
        <v>47</v>
      </c>
      <c r="S66" s="5" t="s">
        <v>47</v>
      </c>
      <c r="T66" s="5" t="s">
        <v>47</v>
      </c>
    </row>
    <row r="67" spans="1:20" ht="57" customHeight="1" x14ac:dyDescent="0.25">
      <c r="A67" s="54"/>
      <c r="B67" s="5" t="s">
        <v>27</v>
      </c>
      <c r="C67" s="25" t="s">
        <v>23</v>
      </c>
      <c r="D67" s="25" t="s">
        <v>23</v>
      </c>
      <c r="E67" s="25" t="s">
        <v>23</v>
      </c>
      <c r="F67" s="25" t="s">
        <v>23</v>
      </c>
      <c r="G67" s="25" t="s">
        <v>23</v>
      </c>
      <c r="H67" s="25" t="s">
        <v>23</v>
      </c>
      <c r="I67" s="25" t="s">
        <v>23</v>
      </c>
      <c r="J67" s="25" t="s">
        <v>23</v>
      </c>
      <c r="K67" s="5" t="s">
        <v>47</v>
      </c>
      <c r="L67" s="5" t="s">
        <v>47</v>
      </c>
      <c r="M67" s="5" t="s">
        <v>47</v>
      </c>
      <c r="N67" s="5" t="s">
        <v>47</v>
      </c>
      <c r="O67" s="5" t="s">
        <v>47</v>
      </c>
      <c r="P67" s="5" t="s">
        <v>47</v>
      </c>
      <c r="Q67" s="5" t="s">
        <v>47</v>
      </c>
      <c r="R67" s="5" t="s">
        <v>47</v>
      </c>
      <c r="S67" s="5" t="s">
        <v>47</v>
      </c>
      <c r="T67" s="5" t="s">
        <v>47</v>
      </c>
    </row>
    <row r="68" spans="1:20" ht="32.25" customHeight="1" x14ac:dyDescent="0.25">
      <c r="A68" s="54"/>
      <c r="B68" s="5" t="s">
        <v>31</v>
      </c>
      <c r="C68" s="28">
        <f>E68+F68</f>
        <v>20543021</v>
      </c>
      <c r="D68" s="25" t="s">
        <v>23</v>
      </c>
      <c r="E68" s="28">
        <f>E36+E53</f>
        <v>6646374</v>
      </c>
      <c r="F68" s="28">
        <f>F36</f>
        <v>13896647</v>
      </c>
      <c r="G68" s="25" t="s">
        <v>23</v>
      </c>
      <c r="H68" s="25" t="s">
        <v>23</v>
      </c>
      <c r="I68" s="25" t="s">
        <v>23</v>
      </c>
      <c r="J68" s="25" t="s">
        <v>23</v>
      </c>
      <c r="K68" s="5" t="s">
        <v>47</v>
      </c>
      <c r="L68" s="5" t="s">
        <v>47</v>
      </c>
      <c r="M68" s="5" t="s">
        <v>47</v>
      </c>
      <c r="N68" s="5" t="s">
        <v>47</v>
      </c>
      <c r="O68" s="5" t="s">
        <v>47</v>
      </c>
      <c r="P68" s="5" t="s">
        <v>47</v>
      </c>
      <c r="Q68" s="5" t="s">
        <v>47</v>
      </c>
      <c r="R68" s="5" t="s">
        <v>47</v>
      </c>
      <c r="S68" s="5" t="s">
        <v>47</v>
      </c>
      <c r="T68" s="5" t="s">
        <v>47</v>
      </c>
    </row>
    <row r="69" spans="1:20" ht="23.25" customHeight="1" x14ac:dyDescent="0.25">
      <c r="A69" s="54"/>
      <c r="B69" s="5" t="s">
        <v>29</v>
      </c>
      <c r="C69" s="25" t="s">
        <v>23</v>
      </c>
      <c r="D69" s="25" t="s">
        <v>23</v>
      </c>
      <c r="E69" s="25" t="s">
        <v>23</v>
      </c>
      <c r="F69" s="25" t="s">
        <v>23</v>
      </c>
      <c r="G69" s="25" t="s">
        <v>23</v>
      </c>
      <c r="H69" s="25" t="s">
        <v>23</v>
      </c>
      <c r="I69" s="25" t="s">
        <v>23</v>
      </c>
      <c r="J69" s="25" t="s">
        <v>23</v>
      </c>
      <c r="K69" s="5" t="s">
        <v>47</v>
      </c>
      <c r="L69" s="5" t="s">
        <v>47</v>
      </c>
      <c r="M69" s="5" t="s">
        <v>47</v>
      </c>
      <c r="N69" s="5" t="s">
        <v>47</v>
      </c>
      <c r="O69" s="5" t="s">
        <v>47</v>
      </c>
      <c r="P69" s="5" t="s">
        <v>47</v>
      </c>
      <c r="Q69" s="5" t="s">
        <v>47</v>
      </c>
      <c r="R69" s="5" t="s">
        <v>47</v>
      </c>
      <c r="S69" s="5" t="s">
        <v>47</v>
      </c>
      <c r="T69" s="5" t="s">
        <v>47</v>
      </c>
    </row>
    <row r="70" spans="1:20" ht="22.5" x14ac:dyDescent="0.25">
      <c r="A70" s="54" t="s">
        <v>88</v>
      </c>
      <c r="B70" s="5" t="s">
        <v>55</v>
      </c>
      <c r="C70" s="21">
        <f>D70+E70</f>
        <v>575047594.08000004</v>
      </c>
      <c r="D70" s="21">
        <f>D72</f>
        <v>36208247.710000001</v>
      </c>
      <c r="E70" s="21">
        <f>E72+E71</f>
        <v>538839346.37</v>
      </c>
      <c r="F70" s="25" t="s">
        <v>23</v>
      </c>
      <c r="G70" s="25" t="s">
        <v>23</v>
      </c>
      <c r="H70" s="25" t="s">
        <v>23</v>
      </c>
      <c r="I70" s="25" t="s">
        <v>23</v>
      </c>
      <c r="J70" s="25" t="s">
        <v>23</v>
      </c>
      <c r="K70" s="5" t="s">
        <v>47</v>
      </c>
      <c r="L70" s="5" t="s">
        <v>47</v>
      </c>
      <c r="M70" s="5" t="s">
        <v>47</v>
      </c>
      <c r="N70" s="5" t="s">
        <v>47</v>
      </c>
      <c r="O70" s="5" t="s">
        <v>47</v>
      </c>
      <c r="P70" s="5" t="s">
        <v>47</v>
      </c>
      <c r="Q70" s="5" t="s">
        <v>47</v>
      </c>
      <c r="R70" s="5" t="s">
        <v>47</v>
      </c>
      <c r="S70" s="5" t="s">
        <v>47</v>
      </c>
      <c r="T70" s="5" t="s">
        <v>47</v>
      </c>
    </row>
    <row r="71" spans="1:20" ht="55.5" customHeight="1" x14ac:dyDescent="0.25">
      <c r="A71" s="54"/>
      <c r="B71" s="5" t="s">
        <v>26</v>
      </c>
      <c r="C71" s="21">
        <f>E71</f>
        <v>41316334.600000001</v>
      </c>
      <c r="D71" s="32" t="s">
        <v>23</v>
      </c>
      <c r="E71" s="32">
        <v>41316334.600000001</v>
      </c>
      <c r="F71" s="25" t="s">
        <v>23</v>
      </c>
      <c r="G71" s="25" t="s">
        <v>23</v>
      </c>
      <c r="H71" s="25" t="s">
        <v>23</v>
      </c>
      <c r="I71" s="25" t="s">
        <v>23</v>
      </c>
      <c r="J71" s="25" t="s">
        <v>23</v>
      </c>
      <c r="K71" s="5" t="s">
        <v>47</v>
      </c>
      <c r="L71" s="5" t="s">
        <v>47</v>
      </c>
      <c r="M71" s="5" t="s">
        <v>47</v>
      </c>
      <c r="N71" s="5" t="s">
        <v>47</v>
      </c>
      <c r="O71" s="5" t="s">
        <v>47</v>
      </c>
      <c r="P71" s="5" t="s">
        <v>47</v>
      </c>
      <c r="Q71" s="5" t="s">
        <v>47</v>
      </c>
      <c r="R71" s="5" t="s">
        <v>47</v>
      </c>
      <c r="S71" s="5" t="s">
        <v>47</v>
      </c>
      <c r="T71" s="5" t="s">
        <v>47</v>
      </c>
    </row>
    <row r="72" spans="1:20" ht="55.5" customHeight="1" x14ac:dyDescent="0.25">
      <c r="A72" s="54"/>
      <c r="B72" s="5" t="s">
        <v>27</v>
      </c>
      <c r="C72" s="21">
        <f>D72+E72</f>
        <v>533731259.47999996</v>
      </c>
      <c r="D72" s="21">
        <f>D20</f>
        <v>36208247.710000001</v>
      </c>
      <c r="E72" s="32">
        <f>E20</f>
        <v>497523011.76999998</v>
      </c>
      <c r="F72" s="25" t="s">
        <v>23</v>
      </c>
      <c r="G72" s="25" t="s">
        <v>23</v>
      </c>
      <c r="H72" s="25" t="s">
        <v>23</v>
      </c>
      <c r="I72" s="25" t="s">
        <v>23</v>
      </c>
      <c r="J72" s="25" t="s">
        <v>23</v>
      </c>
      <c r="K72" s="5" t="s">
        <v>47</v>
      </c>
      <c r="L72" s="5" t="s">
        <v>47</v>
      </c>
      <c r="M72" s="5" t="s">
        <v>47</v>
      </c>
      <c r="N72" s="5" t="s">
        <v>47</v>
      </c>
      <c r="O72" s="5" t="s">
        <v>47</v>
      </c>
      <c r="P72" s="5" t="s">
        <v>47</v>
      </c>
      <c r="Q72" s="5" t="s">
        <v>47</v>
      </c>
      <c r="R72" s="5" t="s">
        <v>47</v>
      </c>
      <c r="S72" s="5" t="s">
        <v>47</v>
      </c>
      <c r="T72" s="5" t="s">
        <v>47</v>
      </c>
    </row>
    <row r="73" spans="1:20" ht="33.75" customHeight="1" x14ac:dyDescent="0.25">
      <c r="A73" s="54"/>
      <c r="B73" s="5" t="s">
        <v>31</v>
      </c>
      <c r="C73" s="25" t="s">
        <v>23</v>
      </c>
      <c r="D73" s="25" t="s">
        <v>23</v>
      </c>
      <c r="E73" s="25" t="s">
        <v>23</v>
      </c>
      <c r="F73" s="25" t="s">
        <v>23</v>
      </c>
      <c r="G73" s="25" t="s">
        <v>23</v>
      </c>
      <c r="H73" s="25" t="s">
        <v>23</v>
      </c>
      <c r="I73" s="25" t="s">
        <v>23</v>
      </c>
      <c r="J73" s="25" t="s">
        <v>23</v>
      </c>
      <c r="K73" s="5" t="s">
        <v>47</v>
      </c>
      <c r="L73" s="5" t="s">
        <v>47</v>
      </c>
      <c r="M73" s="5" t="s">
        <v>47</v>
      </c>
      <c r="N73" s="5" t="s">
        <v>47</v>
      </c>
      <c r="O73" s="5" t="s">
        <v>47</v>
      </c>
      <c r="P73" s="5" t="s">
        <v>47</v>
      </c>
      <c r="Q73" s="5" t="s">
        <v>47</v>
      </c>
      <c r="R73" s="5" t="s">
        <v>47</v>
      </c>
      <c r="S73" s="5" t="s">
        <v>47</v>
      </c>
      <c r="T73" s="5" t="s">
        <v>47</v>
      </c>
    </row>
    <row r="74" spans="1:20" ht="22.5" customHeight="1" x14ac:dyDescent="0.25">
      <c r="A74" s="54"/>
      <c r="B74" s="5" t="s">
        <v>29</v>
      </c>
      <c r="C74" s="25" t="s">
        <v>23</v>
      </c>
      <c r="D74" s="25" t="s">
        <v>23</v>
      </c>
      <c r="E74" s="25" t="s">
        <v>23</v>
      </c>
      <c r="F74" s="25" t="s">
        <v>23</v>
      </c>
      <c r="G74" s="25" t="s">
        <v>23</v>
      </c>
      <c r="H74" s="25" t="s">
        <v>23</v>
      </c>
      <c r="I74" s="25" t="s">
        <v>23</v>
      </c>
      <c r="J74" s="25" t="s">
        <v>23</v>
      </c>
      <c r="K74" s="5" t="s">
        <v>47</v>
      </c>
      <c r="L74" s="5" t="s">
        <v>47</v>
      </c>
      <c r="M74" s="5" t="s">
        <v>47</v>
      </c>
      <c r="N74" s="5" t="s">
        <v>47</v>
      </c>
      <c r="O74" s="5" t="s">
        <v>47</v>
      </c>
      <c r="P74" s="5" t="s">
        <v>47</v>
      </c>
      <c r="Q74" s="5" t="s">
        <v>47</v>
      </c>
      <c r="R74" s="5" t="s">
        <v>47</v>
      </c>
      <c r="S74" s="5" t="s">
        <v>47</v>
      </c>
      <c r="T74" s="5" t="s">
        <v>47</v>
      </c>
    </row>
    <row r="78" spans="1:20" s="36" customFormat="1" ht="18.75" x14ac:dyDescent="0.3">
      <c r="A78" s="36" t="s">
        <v>148</v>
      </c>
      <c r="R78" s="38" t="s">
        <v>149</v>
      </c>
      <c r="S78" s="38"/>
      <c r="T78" s="38"/>
    </row>
  </sheetData>
  <mergeCells count="104">
    <mergeCell ref="M4:T4"/>
    <mergeCell ref="G1:G3"/>
    <mergeCell ref="H1:H3"/>
    <mergeCell ref="I1:I3"/>
    <mergeCell ref="J1:J3"/>
    <mergeCell ref="A1:A3"/>
    <mergeCell ref="B1:B3"/>
    <mergeCell ref="C1:C3"/>
    <mergeCell ref="D1:D3"/>
    <mergeCell ref="E1:E3"/>
    <mergeCell ref="F1:F3"/>
    <mergeCell ref="M3:T3"/>
    <mergeCell ref="M1:T1"/>
    <mergeCell ref="M2:T2"/>
    <mergeCell ref="T33:T37"/>
    <mergeCell ref="T6:T7"/>
    <mergeCell ref="A8:T8"/>
    <mergeCell ref="A9:K11"/>
    <mergeCell ref="A5:S5"/>
    <mergeCell ref="A6:A7"/>
    <mergeCell ref="B6:B7"/>
    <mergeCell ref="C6:C7"/>
    <mergeCell ref="D6:J6"/>
    <mergeCell ref="K6:K7"/>
    <mergeCell ref="L6:L7"/>
    <mergeCell ref="M6:S6"/>
    <mergeCell ref="O23:O27"/>
    <mergeCell ref="O18:O22"/>
    <mergeCell ref="P18:P22"/>
    <mergeCell ref="Q18:Q22"/>
    <mergeCell ref="R18:R22"/>
    <mergeCell ref="S18:S22"/>
    <mergeCell ref="T18:T22"/>
    <mergeCell ref="A12:T12"/>
    <mergeCell ref="A13:T13"/>
    <mergeCell ref="A14:J16"/>
    <mergeCell ref="A17:S17"/>
    <mergeCell ref="A18:A22"/>
    <mergeCell ref="K18:K22"/>
    <mergeCell ref="L18:L22"/>
    <mergeCell ref="M18:M22"/>
    <mergeCell ref="N18:N22"/>
    <mergeCell ref="A28:A32"/>
    <mergeCell ref="K28:K32"/>
    <mergeCell ref="L28:L32"/>
    <mergeCell ref="M28:M32"/>
    <mergeCell ref="N28:N32"/>
    <mergeCell ref="A23:A27"/>
    <mergeCell ref="K23:K27"/>
    <mergeCell ref="L23:L27"/>
    <mergeCell ref="M23:M27"/>
    <mergeCell ref="N23:N27"/>
    <mergeCell ref="P28:P32"/>
    <mergeCell ref="Q28:Q32"/>
    <mergeCell ref="R28:R32"/>
    <mergeCell ref="S28:S32"/>
    <mergeCell ref="T28:T32"/>
    <mergeCell ref="P23:P27"/>
    <mergeCell ref="Q23:Q27"/>
    <mergeCell ref="R23:R27"/>
    <mergeCell ref="S23:S27"/>
    <mergeCell ref="T23:T27"/>
    <mergeCell ref="T50:T54"/>
    <mergeCell ref="A49:T49"/>
    <mergeCell ref="A50:A54"/>
    <mergeCell ref="K50:K54"/>
    <mergeCell ref="L50:L54"/>
    <mergeCell ref="M50:M54"/>
    <mergeCell ref="N50:N54"/>
    <mergeCell ref="Q45:Q46"/>
    <mergeCell ref="R45:R46"/>
    <mergeCell ref="S45:S46"/>
    <mergeCell ref="T45:T46"/>
    <mergeCell ref="A45:J48"/>
    <mergeCell ref="K45:K46"/>
    <mergeCell ref="L45:L46"/>
    <mergeCell ref="M45:M46"/>
    <mergeCell ref="N45:N46"/>
    <mergeCell ref="O45:O46"/>
    <mergeCell ref="P45:P46"/>
    <mergeCell ref="R78:T78"/>
    <mergeCell ref="O28:O32"/>
    <mergeCell ref="N33:N37"/>
    <mergeCell ref="O33:O37"/>
    <mergeCell ref="P33:P37"/>
    <mergeCell ref="Q33:Q37"/>
    <mergeCell ref="R33:R37"/>
    <mergeCell ref="S33:S37"/>
    <mergeCell ref="A65:A69"/>
    <mergeCell ref="A70:A74"/>
    <mergeCell ref="A33:A37"/>
    <mergeCell ref="K33:K37"/>
    <mergeCell ref="L33:L37"/>
    <mergeCell ref="M33:M37"/>
    <mergeCell ref="A60:A64"/>
    <mergeCell ref="A55:A59"/>
    <mergeCell ref="O50:O54"/>
    <mergeCell ref="P50:P54"/>
    <mergeCell ref="Q50:Q54"/>
    <mergeCell ref="R50:R54"/>
    <mergeCell ref="S50:S54"/>
    <mergeCell ref="A38:A42"/>
    <mergeCell ref="A43:T43"/>
    <mergeCell ref="A44:T44"/>
  </mergeCells>
  <pageMargins left="1.1811023622047245" right="0.39370078740157483" top="0.78740157480314965" bottom="0.78740157480314965" header="0.31496062992125984" footer="0.31496062992125984"/>
  <pageSetup paperSize="9" scale="7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доп.потребность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2014-10-07T09:50:39Z</dcterms:modified>
</cp:coreProperties>
</file>