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Рабочий стол\"/>
    </mc:Choice>
  </mc:AlternateContent>
  <bookViews>
    <workbookView xWindow="390" yWindow="-30" windowWidth="8280" windowHeight="448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D1" i="1" l="1"/>
  <c r="F5" i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<sst xmlns="http://schemas.openxmlformats.org/spreadsheetml/2006/main" count="47" uniqueCount="45">
  <si>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</si>
  <si>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</si>
  <si>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</si>
  <si>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</si>
  <si>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</si>
  <si>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</si>
  <si>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</si>
  <si>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</si>
  <si>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</si>
  <si>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</si>
  <si>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</si>
  <si>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</si>
  <si>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</si>
  <si>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</si>
  <si>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</si>
  <si>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</si>
  <si>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</si>
  <si>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</si>
  <si>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</si>
  <si>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</si>
  <si>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</si>
  <si>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</si>
  <si>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</si>
  <si>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</si>
  <si>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</si>
  <si>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</si>
  <si>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</si>
  <si>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</si>
  <si>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</si>
  <si>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</si>
  <si>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</si>
  <si>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</si>
  <si>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</si>
  <si>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</si>
  <si>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</si>
  <si>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</si>
  <si>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</si>
  <si>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</si>
  <si>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</si>
  <si>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</si>
  <si>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</si>
  <si>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>Отдел дознания (по г.Сургуту и Сургутскому району) УНД ГУ МЧС по ХМАО-Югре</t>
  </si>
  <si>
    <t xml:space="preserve">2014 год </t>
  </si>
  <si>
    <t xml:space="preserve">2013 год </t>
  </si>
  <si>
    <t xml:space="preserve">                                Сведения по пожарам по г.Сургуту  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</si>
</sst>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394</c:v>
                </c:pt>
                <c:pt idx="1">
                  <c:v>185</c:v>
                </c:pt>
                <c:pt idx="2">
                  <c:v>233</c:v>
                </c:pt>
              </c:numCache>
            </c:numRef>
          </c:val>
        </c:ser>
        <c:ser>
          <c:idx val="1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380</c:v>
                </c:pt>
                <c:pt idx="1">
                  <c:v>213</c:v>
                </c:pt>
                <c:pt idx="2">
                  <c:v>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571344"/>
        <c:axId val="194573304"/>
      </c:barChart>
      <c:catAx>
        <c:axId val="19457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4573304"/>
        <c:crosses val="autoZero"/>
        <c:auto val="1"/>
        <c:lblAlgn val="ctr"/>
        <c:lblOffset val="100"/>
        <c:noMultiLvlLbl val="0"/>
      </c:catAx>
      <c:valAx>
        <c:axId val="19457330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4571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94</c:v>
                </c:pt>
                <c:pt idx="1">
                  <c:v>17</c:v>
                </c:pt>
                <c:pt idx="2">
                  <c:v>12</c:v>
                </c:pt>
                <c:pt idx="3">
                  <c:v>51</c:v>
                </c:pt>
                <c:pt idx="4">
                  <c:v>30</c:v>
                </c:pt>
                <c:pt idx="5">
                  <c:v>61</c:v>
                </c:pt>
                <c:pt idx="6">
                  <c:v>129</c:v>
                </c:pt>
                <c:pt idx="7">
                  <c:v>185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82</c:v>
                </c:pt>
                <c:pt idx="1">
                  <c:v>25</c:v>
                </c:pt>
                <c:pt idx="2">
                  <c:v>9</c:v>
                </c:pt>
                <c:pt idx="3">
                  <c:v>56</c:v>
                </c:pt>
                <c:pt idx="4">
                  <c:v>29</c:v>
                </c:pt>
                <c:pt idx="5">
                  <c:v>57</c:v>
                </c:pt>
                <c:pt idx="6">
                  <c:v>122</c:v>
                </c:pt>
                <c:pt idx="7">
                  <c:v>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572128"/>
        <c:axId val="195068872"/>
      </c:barChart>
      <c:catAx>
        <c:axId val="19457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5068872"/>
        <c:crosses val="autoZero"/>
        <c:auto val="1"/>
        <c:lblAlgn val="ctr"/>
        <c:lblOffset val="0"/>
        <c:tickLblSkip val="1"/>
        <c:noMultiLvlLbl val="0"/>
      </c:catAx>
      <c:valAx>
        <c:axId val="1950688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4572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25</c:v>
                </c:pt>
                <c:pt idx="1">
                  <c:v>51</c:v>
                </c:pt>
                <c:pt idx="2">
                  <c:v>20</c:v>
                </c:pt>
                <c:pt idx="3">
                  <c:v>76</c:v>
                </c:pt>
                <c:pt idx="4">
                  <c:v>69</c:v>
                </c:pt>
                <c:pt idx="5">
                  <c:v>1</c:v>
                </c:pt>
                <c:pt idx="6">
                  <c:v>19</c:v>
                </c:pt>
                <c:pt idx="7">
                  <c:v>21</c:v>
                </c:pt>
                <c:pt idx="8">
                  <c:v>104</c:v>
                </c:pt>
                <c:pt idx="9">
                  <c:v>8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35</c:v>
                </c:pt>
                <c:pt idx="1">
                  <c:v>67</c:v>
                </c:pt>
                <c:pt idx="2">
                  <c:v>22</c:v>
                </c:pt>
                <c:pt idx="3">
                  <c:v>60</c:v>
                </c:pt>
                <c:pt idx="4">
                  <c:v>58</c:v>
                </c:pt>
                <c:pt idx="5">
                  <c:v>4</c:v>
                </c:pt>
                <c:pt idx="6">
                  <c:v>29</c:v>
                </c:pt>
                <c:pt idx="7">
                  <c:v>12</c:v>
                </c:pt>
                <c:pt idx="8">
                  <c:v>90</c:v>
                </c:pt>
                <c:pt idx="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066912"/>
        <c:axId val="195067696"/>
      </c:barChart>
      <c:catAx>
        <c:axId val="19506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5067696"/>
        <c:crosses val="autoZero"/>
        <c:auto val="1"/>
        <c:lblAlgn val="ctr"/>
        <c:lblOffset val="100"/>
        <c:tickLblSkip val="1"/>
        <c:noMultiLvlLbl val="0"/>
      </c:catAx>
      <c:valAx>
        <c:axId val="1950676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50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94</c:v>
                </c:pt>
                <c:pt idx="1">
                  <c:v>17</c:v>
                </c:pt>
                <c:pt idx="2">
                  <c:v>12</c:v>
                </c:pt>
                <c:pt idx="3">
                  <c:v>51</c:v>
                </c:pt>
                <c:pt idx="4">
                  <c:v>30</c:v>
                </c:pt>
                <c:pt idx="5">
                  <c:v>61</c:v>
                </c:pt>
                <c:pt idx="6">
                  <c:v>129</c:v>
                </c:pt>
                <c:pt idx="7">
                  <c:v>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25</c:v>
                </c:pt>
                <c:pt idx="1">
                  <c:v>51</c:v>
                </c:pt>
                <c:pt idx="2">
                  <c:v>20</c:v>
                </c:pt>
                <c:pt idx="3">
                  <c:v>76</c:v>
                </c:pt>
                <c:pt idx="4">
                  <c:v>69</c:v>
                </c:pt>
                <c:pt idx="5">
                  <c:v>1</c:v>
                </c:pt>
                <c:pt idx="6">
                  <c:v>19</c:v>
                </c:pt>
                <c:pt idx="7">
                  <c:v>21</c:v>
                </c:pt>
                <c:pt idx="8">
                  <c:v>104</c:v>
                </c:pt>
                <c:pt idx="9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81</xdr:row>
      <xdr:rowOff>0</xdr:rowOff>
    </xdr:from>
    <xdr:to>
      <xdr:col>5</xdr:col>
      <xdr:colOff>504825</xdr:colOff>
      <xdr:row>112</xdr:row>
      <xdr:rowOff>9525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C18" sqref="C18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54" t="s">
        <v>44</v>
      </c>
      <c r="C1" s="55"/>
      <c r="D1" s="36">
        <f ca="1">TODAY()</f>
        <v>41969</v>
      </c>
      <c r="E1" s="4" t="s">
        <v>36</v>
      </c>
      <c r="F1" s="5"/>
    </row>
    <row r="2" spans="1:7" ht="16.5" customHeight="1" x14ac:dyDescent="0.2">
      <c r="A2" s="47"/>
      <c r="B2" s="47"/>
      <c r="C2" s="41" t="s">
        <v>40</v>
      </c>
      <c r="D2" s="42"/>
      <c r="E2" s="42"/>
      <c r="F2" s="43"/>
    </row>
    <row r="3" spans="1:7" ht="13.5" thickBot="1" x14ac:dyDescent="0.25">
      <c r="A3" s="48"/>
      <c r="B3" s="48"/>
      <c r="C3" s="44"/>
      <c r="D3" s="45"/>
      <c r="E3" s="45"/>
      <c r="F3" s="46"/>
    </row>
    <row r="4" spans="1:7" ht="17.25" x14ac:dyDescent="0.3">
      <c r="A4" s="6" t="s">
        <v>20</v>
      </c>
      <c r="B4" s="7" t="s">
        <v>0</v>
      </c>
      <c r="C4" s="20" t="s">
        <v>42</v>
      </c>
      <c r="D4" s="21" t="s">
        <v>43</v>
      </c>
      <c r="E4" s="56" t="s">
        <v>17</v>
      </c>
      <c r="F4" s="57"/>
    </row>
    <row r="5" spans="1:7" ht="17.25" x14ac:dyDescent="0.3">
      <c r="A5" s="8">
        <v>1</v>
      </c>
      <c r="B5" s="9" t="s">
        <v>1</v>
      </c>
      <c r="C5" s="24">
        <v>394</v>
      </c>
      <c r="D5" s="25">
        <v>380</v>
      </c>
      <c r="E5" s="10">
        <f t="shared" ref="E5:E16" si="0">IF(C5*100/D5-100&gt;100,C5/D5,C5*100/D5-100)</f>
        <v>3.6842105263157947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4">
        <v>185</v>
      </c>
      <c r="D6" s="25">
        <v>213</v>
      </c>
      <c r="E6" s="10">
        <f t="shared" si="0"/>
        <v>-13.145539906103281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84677413</v>
      </c>
      <c r="D7" s="27">
        <v>40614321</v>
      </c>
      <c r="E7" s="10">
        <f t="shared" si="0"/>
        <v>2.0849151460638722</v>
      </c>
      <c r="F7" s="11" t="str">
        <f t="shared" si="1"/>
        <v>раз</v>
      </c>
    </row>
    <row r="8" spans="1:7" ht="17.25" x14ac:dyDescent="0.3">
      <c r="A8" s="8">
        <v>4</v>
      </c>
      <c r="B8" s="9" t="s">
        <v>3</v>
      </c>
      <c r="C8" s="26">
        <v>1</v>
      </c>
      <c r="D8" s="27">
        <v>1</v>
      </c>
      <c r="E8" s="10">
        <f t="shared" si="0"/>
        <v>0</v>
      </c>
      <c r="F8" s="11" t="str">
        <f t="shared" si="1"/>
        <v>%</v>
      </c>
      <c r="G8" s="2"/>
    </row>
    <row r="9" spans="1:7" ht="17.25" x14ac:dyDescent="0.3">
      <c r="A9" s="8">
        <v>5</v>
      </c>
      <c r="B9" s="12" t="s">
        <v>4</v>
      </c>
      <c r="C9" s="28">
        <v>65000000</v>
      </c>
      <c r="D9" s="29">
        <v>32726830</v>
      </c>
      <c r="E9" s="10">
        <f t="shared" si="0"/>
        <v>98.613797914432894</v>
      </c>
      <c r="F9" s="11" t="str">
        <f t="shared" si="1"/>
        <v>%</v>
      </c>
    </row>
    <row r="10" spans="1:7" ht="17.25" x14ac:dyDescent="0.3">
      <c r="A10" s="8">
        <v>6</v>
      </c>
      <c r="B10" s="12" t="s">
        <v>5</v>
      </c>
      <c r="C10" s="30">
        <v>9</v>
      </c>
      <c r="D10" s="31">
        <v>7</v>
      </c>
      <c r="E10" s="10">
        <f t="shared" si="0"/>
        <v>28.571428571428584</v>
      </c>
      <c r="F10" s="11" t="str">
        <f t="shared" si="1"/>
        <v>%</v>
      </c>
    </row>
    <row r="11" spans="1:7" ht="17.25" x14ac:dyDescent="0.3">
      <c r="A11" s="8">
        <v>7</v>
      </c>
      <c r="B11" s="12" t="s">
        <v>6</v>
      </c>
      <c r="C11" s="30">
        <v>2</v>
      </c>
      <c r="D11" s="31">
        <v>0</v>
      </c>
      <c r="E11" s="10" t="e">
        <f t="shared" si="0"/>
        <v>#DIV/0!</v>
      </c>
      <c r="F11" s="11" t="e">
        <f t="shared" si="1"/>
        <v>#DIV/0!</v>
      </c>
    </row>
    <row r="12" spans="1:7" ht="17.25" x14ac:dyDescent="0.3">
      <c r="A12" s="8">
        <v>8</v>
      </c>
      <c r="B12" s="12" t="s">
        <v>18</v>
      </c>
      <c r="C12" s="30">
        <v>233</v>
      </c>
      <c r="D12" s="31">
        <v>248</v>
      </c>
      <c r="E12" s="10">
        <f t="shared" si="0"/>
        <v>-6.0483870967741922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20</v>
      </c>
      <c r="D13" s="31">
        <v>25</v>
      </c>
      <c r="E13" s="10">
        <f t="shared" si="0"/>
        <v>-20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2</v>
      </c>
      <c r="D14" s="31">
        <v>1</v>
      </c>
      <c r="E14" s="10">
        <f t="shared" si="0"/>
        <v>100</v>
      </c>
      <c r="F14" s="11" t="str">
        <f t="shared" si="1"/>
        <v>%</v>
      </c>
    </row>
    <row r="15" spans="1:7" ht="17.25" x14ac:dyDescent="0.3">
      <c r="A15" s="8">
        <v>11</v>
      </c>
      <c r="B15" s="12" t="s">
        <v>8</v>
      </c>
      <c r="C15" s="30">
        <v>188</v>
      </c>
      <c r="D15" s="31">
        <v>50</v>
      </c>
      <c r="E15" s="10">
        <f t="shared" si="0"/>
        <v>3.76</v>
      </c>
      <c r="F15" s="11" t="str">
        <f t="shared" si="1"/>
        <v>раз</v>
      </c>
    </row>
    <row r="16" spans="1:7" ht="17.25" x14ac:dyDescent="0.3">
      <c r="A16" s="8">
        <v>12</v>
      </c>
      <c r="B16" s="12" t="s">
        <v>19</v>
      </c>
      <c r="C16" s="30">
        <v>212270000</v>
      </c>
      <c r="D16" s="31">
        <v>73150000</v>
      </c>
      <c r="E16" s="10">
        <f t="shared" si="0"/>
        <v>2.9018455228981543</v>
      </c>
      <c r="F16" s="11" t="str">
        <f t="shared" si="1"/>
        <v>раз</v>
      </c>
    </row>
    <row r="17" spans="1:6" ht="17.25" x14ac:dyDescent="0.3">
      <c r="A17" s="13">
        <v>13</v>
      </c>
      <c r="B17" s="14" t="s">
        <v>15</v>
      </c>
      <c r="C17" s="49"/>
      <c r="D17" s="50"/>
      <c r="E17" s="50"/>
      <c r="F17" s="51"/>
    </row>
    <row r="18" spans="1:6" ht="16.5" x14ac:dyDescent="0.25">
      <c r="A18" s="39" t="s">
        <v>26</v>
      </c>
      <c r="B18" s="40"/>
      <c r="C18" s="22">
        <v>94</v>
      </c>
      <c r="D18" s="23">
        <v>82</v>
      </c>
      <c r="E18" s="10">
        <f t="shared" ref="E18:E25" si="2">IF(C18*100/D18-100&gt;100,C18/D18,C18*100/D18-100)</f>
        <v>14.634146341463421</v>
      </c>
      <c r="F18" s="11" t="str">
        <f t="shared" ref="F18:F25" si="3">IF(C18*100/D18-100&gt;100,"раз","%")</f>
        <v>%</v>
      </c>
    </row>
    <row r="19" spans="1:6" ht="16.5" x14ac:dyDescent="0.25">
      <c r="A19" s="39" t="s">
        <v>25</v>
      </c>
      <c r="B19" s="40"/>
      <c r="C19" s="22">
        <v>17</v>
      </c>
      <c r="D19" s="23">
        <v>25</v>
      </c>
      <c r="E19" s="10">
        <f t="shared" si="2"/>
        <v>-32</v>
      </c>
      <c r="F19" s="11" t="str">
        <f t="shared" si="3"/>
        <v>%</v>
      </c>
    </row>
    <row r="20" spans="1:6" ht="16.5" x14ac:dyDescent="0.25">
      <c r="A20" s="39" t="s">
        <v>24</v>
      </c>
      <c r="B20" s="40"/>
      <c r="C20" s="22">
        <v>12</v>
      </c>
      <c r="D20" s="23">
        <v>9</v>
      </c>
      <c r="E20" s="10">
        <f t="shared" si="2"/>
        <v>33.333333333333343</v>
      </c>
      <c r="F20" s="11" t="str">
        <f t="shared" si="3"/>
        <v>%</v>
      </c>
    </row>
    <row r="21" spans="1:6" ht="16.5" x14ac:dyDescent="0.25">
      <c r="A21" s="39" t="s">
        <v>23</v>
      </c>
      <c r="B21" s="40"/>
      <c r="C21" s="22">
        <v>51</v>
      </c>
      <c r="D21" s="23">
        <v>56</v>
      </c>
      <c r="E21" s="10">
        <f t="shared" si="2"/>
        <v>-8.9285714285714306</v>
      </c>
      <c r="F21" s="11" t="str">
        <f t="shared" si="3"/>
        <v>%</v>
      </c>
    </row>
    <row r="22" spans="1:6" ht="16.5" x14ac:dyDescent="0.25">
      <c r="A22" s="39" t="s">
        <v>22</v>
      </c>
      <c r="B22" s="40"/>
      <c r="C22" s="22">
        <v>30</v>
      </c>
      <c r="D22" s="23">
        <v>29</v>
      </c>
      <c r="E22" s="10">
        <f t="shared" si="2"/>
        <v>3.448275862068968</v>
      </c>
      <c r="F22" s="11" t="str">
        <f t="shared" si="3"/>
        <v>%</v>
      </c>
    </row>
    <row r="23" spans="1:6" ht="16.5" x14ac:dyDescent="0.25">
      <c r="A23" s="39" t="s">
        <v>21</v>
      </c>
      <c r="B23" s="40"/>
      <c r="C23" s="22">
        <v>61</v>
      </c>
      <c r="D23" s="23">
        <v>57</v>
      </c>
      <c r="E23" s="10">
        <f t="shared" si="2"/>
        <v>7.0175438596491233</v>
      </c>
      <c r="F23" s="11" t="str">
        <f t="shared" si="3"/>
        <v>%</v>
      </c>
    </row>
    <row r="24" spans="1:6" ht="16.5" x14ac:dyDescent="0.25">
      <c r="A24" s="58" t="s">
        <v>34</v>
      </c>
      <c r="B24" s="59"/>
      <c r="C24" s="22">
        <v>129</v>
      </c>
      <c r="D24" s="23">
        <v>122</v>
      </c>
      <c r="E24" s="10">
        <f t="shared" si="2"/>
        <v>5.7377049180327901</v>
      </c>
      <c r="F24" s="11" t="str">
        <f t="shared" si="3"/>
        <v>%</v>
      </c>
    </row>
    <row r="25" spans="1:6" ht="16.5" x14ac:dyDescent="0.25">
      <c r="A25" s="58" t="s">
        <v>37</v>
      </c>
      <c r="B25" s="59"/>
      <c r="C25" s="22">
        <v>185</v>
      </c>
      <c r="D25" s="23">
        <v>213</v>
      </c>
      <c r="E25" s="10">
        <f t="shared" si="2"/>
        <v>-13.145539906103281</v>
      </c>
      <c r="F25" s="11" t="str">
        <f t="shared" si="3"/>
        <v>%</v>
      </c>
    </row>
    <row r="26" spans="1:6" ht="17.25" x14ac:dyDescent="0.3">
      <c r="A26" s="15">
        <v>14</v>
      </c>
      <c r="B26" s="14" t="s">
        <v>16</v>
      </c>
      <c r="C26" s="49"/>
      <c r="D26" s="50"/>
      <c r="E26" s="50"/>
      <c r="F26" s="51"/>
    </row>
    <row r="27" spans="1:6" ht="16.5" x14ac:dyDescent="0.25">
      <c r="A27" s="39" t="s">
        <v>27</v>
      </c>
      <c r="B27" s="40"/>
      <c r="C27" s="22">
        <v>25</v>
      </c>
      <c r="D27" s="23">
        <v>35</v>
      </c>
      <c r="E27" s="10">
        <f t="shared" ref="E27:E42" si="4">IF(C27*100/D27-100&gt;100,C27/D27,C27*100/D27-100)</f>
        <v>-28.571428571428569</v>
      </c>
      <c r="F27" s="11" t="str">
        <f t="shared" ref="F27:F42" si="5">IF(C27*100/D27-100&gt;100,"раз","%")</f>
        <v>%</v>
      </c>
    </row>
    <row r="28" spans="1:6" ht="16.5" x14ac:dyDescent="0.25">
      <c r="A28" s="39" t="s">
        <v>28</v>
      </c>
      <c r="B28" s="40"/>
      <c r="C28" s="22">
        <v>51</v>
      </c>
      <c r="D28" s="23">
        <v>67</v>
      </c>
      <c r="E28" s="10">
        <f>IF(C28*100/D28-100&gt;100,C28/D28,C28*100/D28-100)</f>
        <v>-23.880597014925371</v>
      </c>
      <c r="F28" s="11" t="str">
        <f>IF(C28*100/D28-100&gt;100,"раз","%")</f>
        <v>%</v>
      </c>
    </row>
    <row r="29" spans="1:6" ht="16.5" x14ac:dyDescent="0.25">
      <c r="A29" s="39" t="s">
        <v>29</v>
      </c>
      <c r="B29" s="40"/>
      <c r="C29" s="22">
        <v>20</v>
      </c>
      <c r="D29" s="23">
        <v>22</v>
      </c>
      <c r="E29" s="10">
        <f>IF(C29*100/D29-100&gt;100,C29/D29,C29*100/D29-100)</f>
        <v>-9.0909090909090935</v>
      </c>
      <c r="F29" s="11" t="str">
        <f>IF(C29*100/D29-100&gt;100,"раз","%")</f>
        <v>%</v>
      </c>
    </row>
    <row r="30" spans="1:6" ht="16.5" x14ac:dyDescent="0.25">
      <c r="A30" s="39" t="s">
        <v>30</v>
      </c>
      <c r="B30" s="40"/>
      <c r="C30" s="22">
        <v>76</v>
      </c>
      <c r="D30" s="23">
        <v>60</v>
      </c>
      <c r="E30" s="10">
        <f t="shared" si="4"/>
        <v>26.666666666666671</v>
      </c>
      <c r="F30" s="11" t="str">
        <f t="shared" si="5"/>
        <v>%</v>
      </c>
    </row>
    <row r="31" spans="1:6" ht="16.5" x14ac:dyDescent="0.25">
      <c r="A31" s="39" t="s">
        <v>31</v>
      </c>
      <c r="B31" s="40"/>
      <c r="C31" s="22">
        <v>69</v>
      </c>
      <c r="D31" s="23">
        <v>58</v>
      </c>
      <c r="E31" s="10">
        <f t="shared" si="4"/>
        <v>18.965517241379317</v>
      </c>
      <c r="F31" s="11" t="str">
        <f t="shared" si="5"/>
        <v>%</v>
      </c>
    </row>
    <row r="32" spans="1:6" ht="16.5" x14ac:dyDescent="0.25">
      <c r="A32" s="39" t="s">
        <v>38</v>
      </c>
      <c r="B32" s="40"/>
      <c r="C32" s="22">
        <v>1</v>
      </c>
      <c r="D32" s="23">
        <v>4</v>
      </c>
      <c r="E32" s="10">
        <f t="shared" si="4"/>
        <v>-75</v>
      </c>
      <c r="F32" s="11" t="str">
        <f t="shared" si="5"/>
        <v>%</v>
      </c>
    </row>
    <row r="33" spans="1:8" ht="16.5" x14ac:dyDescent="0.25">
      <c r="A33" s="39" t="s">
        <v>39</v>
      </c>
      <c r="B33" s="40"/>
      <c r="C33" s="22">
        <v>19</v>
      </c>
      <c r="D33" s="23">
        <v>29</v>
      </c>
      <c r="E33" s="10">
        <f t="shared" si="4"/>
        <v>-34.482758620689651</v>
      </c>
      <c r="F33" s="11" t="str">
        <f t="shared" si="5"/>
        <v>%</v>
      </c>
    </row>
    <row r="34" spans="1:8" ht="16.5" x14ac:dyDescent="0.25">
      <c r="A34" s="39" t="s">
        <v>32</v>
      </c>
      <c r="B34" s="40"/>
      <c r="C34" s="22">
        <v>21</v>
      </c>
      <c r="D34" s="23">
        <v>12</v>
      </c>
      <c r="E34" s="10">
        <f t="shared" si="4"/>
        <v>75</v>
      </c>
      <c r="F34" s="11" t="str">
        <f t="shared" si="5"/>
        <v>%</v>
      </c>
    </row>
    <row r="35" spans="1:8" ht="16.5" x14ac:dyDescent="0.25">
      <c r="A35" s="58" t="s">
        <v>34</v>
      </c>
      <c r="B35" s="59"/>
      <c r="C35" s="22">
        <v>104</v>
      </c>
      <c r="D35" s="23">
        <v>90</v>
      </c>
      <c r="E35" s="10">
        <f t="shared" si="4"/>
        <v>15.555555555555557</v>
      </c>
      <c r="F35" s="11" t="str">
        <f t="shared" si="5"/>
        <v>%</v>
      </c>
    </row>
    <row r="36" spans="1:8" ht="16.5" x14ac:dyDescent="0.25">
      <c r="A36" s="58" t="s">
        <v>35</v>
      </c>
      <c r="B36" s="59"/>
      <c r="C36" s="22">
        <v>8</v>
      </c>
      <c r="D36" s="23">
        <v>3</v>
      </c>
      <c r="E36" s="10">
        <f t="shared" si="4"/>
        <v>2.6666666666666665</v>
      </c>
      <c r="F36" s="11" t="str">
        <f t="shared" si="5"/>
        <v>раз</v>
      </c>
    </row>
    <row r="37" spans="1:8" ht="17.25" x14ac:dyDescent="0.3">
      <c r="A37" s="16">
        <v>15</v>
      </c>
      <c r="B37" s="17" t="s">
        <v>9</v>
      </c>
      <c r="C37" s="22">
        <v>36</v>
      </c>
      <c r="D37" s="23">
        <v>29</v>
      </c>
      <c r="E37" s="10">
        <f t="shared" si="4"/>
        <v>24.137931034482762</v>
      </c>
      <c r="F37" s="11" t="str">
        <f t="shared" si="5"/>
        <v>%</v>
      </c>
    </row>
    <row r="38" spans="1:8" ht="17.25" x14ac:dyDescent="0.3">
      <c r="A38" s="8">
        <v>16</v>
      </c>
      <c r="B38" s="12" t="s">
        <v>14</v>
      </c>
      <c r="C38" s="22">
        <v>309</v>
      </c>
      <c r="D38" s="23">
        <v>285</v>
      </c>
      <c r="E38" s="10">
        <f t="shared" si="4"/>
        <v>8.4210526315789451</v>
      </c>
      <c r="F38" s="11" t="str">
        <f t="shared" si="5"/>
        <v>%</v>
      </c>
    </row>
    <row r="39" spans="1:8" ht="17.25" x14ac:dyDescent="0.3">
      <c r="A39" s="8">
        <v>17</v>
      </c>
      <c r="B39" s="12" t="s">
        <v>10</v>
      </c>
      <c r="C39" s="22">
        <v>4247</v>
      </c>
      <c r="D39" s="23">
        <v>2106</v>
      </c>
      <c r="E39" s="10">
        <f t="shared" si="4"/>
        <v>2.01661918328585</v>
      </c>
      <c r="F39" s="11" t="str">
        <f t="shared" si="5"/>
        <v>раз</v>
      </c>
    </row>
    <row r="40" spans="1:8" ht="17.25" x14ac:dyDescent="0.3">
      <c r="A40" s="8">
        <v>18</v>
      </c>
      <c r="B40" s="12" t="s">
        <v>11</v>
      </c>
      <c r="C40" s="22">
        <v>10989</v>
      </c>
      <c r="D40" s="23">
        <v>11142</v>
      </c>
      <c r="E40" s="10">
        <f t="shared" si="4"/>
        <v>-1.3731825525040335</v>
      </c>
      <c r="F40" s="11" t="str">
        <f t="shared" si="5"/>
        <v>%</v>
      </c>
    </row>
    <row r="41" spans="1:8" ht="17.25" x14ac:dyDescent="0.3">
      <c r="A41" s="8">
        <v>19</v>
      </c>
      <c r="B41" s="12" t="s">
        <v>12</v>
      </c>
      <c r="C41" s="22">
        <v>11</v>
      </c>
      <c r="D41" s="23">
        <v>7</v>
      </c>
      <c r="E41" s="10">
        <f t="shared" si="4"/>
        <v>57.142857142857139</v>
      </c>
      <c r="F41" s="11" t="str">
        <f t="shared" si="5"/>
        <v>%</v>
      </c>
    </row>
    <row r="42" spans="1:8" ht="17.25" x14ac:dyDescent="0.3">
      <c r="A42" s="8">
        <v>20</v>
      </c>
      <c r="B42" s="12" t="s">
        <v>13</v>
      </c>
      <c r="C42" s="22">
        <v>120</v>
      </c>
      <c r="D42" s="23">
        <v>116</v>
      </c>
      <c r="E42" s="10">
        <f t="shared" si="4"/>
        <v>3.448275862068968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52" t="s">
        <v>41</v>
      </c>
      <c r="B44" s="52"/>
      <c r="C44" s="32"/>
      <c r="D44" s="33"/>
      <c r="E44" s="34"/>
      <c r="F44" s="34"/>
      <c r="G44" s="1"/>
      <c r="H44" s="1"/>
    </row>
    <row r="45" spans="1:8" ht="16.5" x14ac:dyDescent="0.25">
      <c r="A45" s="52"/>
      <c r="B45" s="52"/>
      <c r="C45" s="38"/>
      <c r="D45" s="53"/>
      <c r="E45" s="53"/>
      <c r="F45" s="53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password="C57B" sheet="1" objects="1" scenarios="1"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3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2014-11-26T04:41:06Z</cp:lastPrinted>
  <dcterms:created xsi:type="dcterms:W3CDTF">1997-03-25T06:43:11Z</dcterms:created>
  <dcterms:modified xsi:type="dcterms:W3CDTF">2014-11-26T04:41:10Z</dcterms:modified>
</cp:coreProperties>
</file>