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<sst xmlns="http://schemas.openxmlformats.org/spreadsheetml/2006/main" count="47" uniqueCount="45">
  <si>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</si>
  <si>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</si>
  <si>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</si>
  <si>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</si>
  <si>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</si>
  <si>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</si>
  <si>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</si>
  <si>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</si>
  <si>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</si>
  <si>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</si>
  <si>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</si>
  <si>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</si>
  <si>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</si>
  <si>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</si>
  <si>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</si>
  <si>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</si>
  <si>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</si>
  <si>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</si>
  <si>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</si>
  <si>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</si>
  <si>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</si>
  <si>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</si>
  <si>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</si>
  <si>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</si>
  <si>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</si>
  <si>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</si>
  <si>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</si>
  <si>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</si>
  <si>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</si>
  <si>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</si>
  <si>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</si>
  <si>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</si>
  <si>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</si>
  <si>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</si>
  <si>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</si>
  <si>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</si>
  <si>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</si>
  <si>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</si>
  <si>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</si>
  <si>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</si>
  <si>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</si>
  <si>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</si>
  <si>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</si>
  <si>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</si>
  <si>
    <t xml:space="preserve">                                Сведения по пожарам по г.Сургуту  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</si>
</sst>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408</c:v>
                </c:pt>
                <c:pt idx="1">
                  <c:v>192</c:v>
                </c:pt>
                <c:pt idx="2">
                  <c:v>243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393</c:v>
                </c:pt>
                <c:pt idx="1">
                  <c:v>214</c:v>
                </c:pt>
                <c:pt idx="2">
                  <c:v>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84368"/>
        <c:axId val="170284760"/>
      </c:barChart>
      <c:catAx>
        <c:axId val="17028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0284760"/>
        <c:crosses val="autoZero"/>
        <c:auto val="1"/>
        <c:lblAlgn val="ctr"/>
        <c:lblOffset val="100"/>
        <c:noMultiLvlLbl val="0"/>
      </c:catAx>
      <c:valAx>
        <c:axId val="17028476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0284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98</c:v>
                </c:pt>
                <c:pt idx="1">
                  <c:v>19</c:v>
                </c:pt>
                <c:pt idx="2">
                  <c:v>14</c:v>
                </c:pt>
                <c:pt idx="3">
                  <c:v>51</c:v>
                </c:pt>
                <c:pt idx="4">
                  <c:v>31</c:v>
                </c:pt>
                <c:pt idx="5">
                  <c:v>64</c:v>
                </c:pt>
                <c:pt idx="6">
                  <c:v>131</c:v>
                </c:pt>
                <c:pt idx="7">
                  <c:v>192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85</c:v>
                </c:pt>
                <c:pt idx="1">
                  <c:v>26</c:v>
                </c:pt>
                <c:pt idx="2">
                  <c:v>9</c:v>
                </c:pt>
                <c:pt idx="3">
                  <c:v>58</c:v>
                </c:pt>
                <c:pt idx="4">
                  <c:v>29</c:v>
                </c:pt>
                <c:pt idx="5">
                  <c:v>59</c:v>
                </c:pt>
                <c:pt idx="6">
                  <c:v>127</c:v>
                </c:pt>
                <c:pt idx="7">
                  <c:v>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85544"/>
        <c:axId val="170285936"/>
      </c:barChart>
      <c:catAx>
        <c:axId val="170285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0285936"/>
        <c:crosses val="autoZero"/>
        <c:auto val="1"/>
        <c:lblAlgn val="ctr"/>
        <c:lblOffset val="0"/>
        <c:tickLblSkip val="1"/>
        <c:noMultiLvlLbl val="0"/>
      </c:catAx>
      <c:valAx>
        <c:axId val="1702859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0285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25</c:v>
                </c:pt>
                <c:pt idx="1">
                  <c:v>51</c:v>
                </c:pt>
                <c:pt idx="2">
                  <c:v>21</c:v>
                </c:pt>
                <c:pt idx="3">
                  <c:v>77</c:v>
                </c:pt>
                <c:pt idx="4">
                  <c:v>72</c:v>
                </c:pt>
                <c:pt idx="5">
                  <c:v>1</c:v>
                </c:pt>
                <c:pt idx="6">
                  <c:v>20</c:v>
                </c:pt>
                <c:pt idx="7">
                  <c:v>22</c:v>
                </c:pt>
                <c:pt idx="8">
                  <c:v>111</c:v>
                </c:pt>
                <c:pt idx="9">
                  <c:v>8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35</c:v>
                </c:pt>
                <c:pt idx="1">
                  <c:v>69</c:v>
                </c:pt>
                <c:pt idx="2">
                  <c:v>22</c:v>
                </c:pt>
                <c:pt idx="3">
                  <c:v>65</c:v>
                </c:pt>
                <c:pt idx="4">
                  <c:v>60</c:v>
                </c:pt>
                <c:pt idx="5">
                  <c:v>4</c:v>
                </c:pt>
                <c:pt idx="6">
                  <c:v>30</c:v>
                </c:pt>
                <c:pt idx="7">
                  <c:v>12</c:v>
                </c:pt>
                <c:pt idx="8">
                  <c:v>93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86720"/>
        <c:axId val="170287112"/>
      </c:barChart>
      <c:catAx>
        <c:axId val="17028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0287112"/>
        <c:crosses val="autoZero"/>
        <c:auto val="1"/>
        <c:lblAlgn val="ctr"/>
        <c:lblOffset val="100"/>
        <c:tickLblSkip val="1"/>
        <c:noMultiLvlLbl val="0"/>
      </c:catAx>
      <c:valAx>
        <c:axId val="1702871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028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98</c:v>
                </c:pt>
                <c:pt idx="1">
                  <c:v>19</c:v>
                </c:pt>
                <c:pt idx="2">
                  <c:v>14</c:v>
                </c:pt>
                <c:pt idx="3">
                  <c:v>51</c:v>
                </c:pt>
                <c:pt idx="4">
                  <c:v>31</c:v>
                </c:pt>
                <c:pt idx="5">
                  <c:v>64</c:v>
                </c:pt>
                <c:pt idx="6">
                  <c:v>131</c:v>
                </c:pt>
                <c:pt idx="7">
                  <c:v>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25</c:v>
                </c:pt>
                <c:pt idx="1">
                  <c:v>51</c:v>
                </c:pt>
                <c:pt idx="2">
                  <c:v>21</c:v>
                </c:pt>
                <c:pt idx="3">
                  <c:v>77</c:v>
                </c:pt>
                <c:pt idx="4">
                  <c:v>72</c:v>
                </c:pt>
                <c:pt idx="5">
                  <c:v>1</c:v>
                </c:pt>
                <c:pt idx="6">
                  <c:v>20</c:v>
                </c:pt>
                <c:pt idx="7">
                  <c:v>22</c:v>
                </c:pt>
                <c:pt idx="8">
                  <c:v>111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D8" sqref="D8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44</v>
      </c>
      <c r="C1" s="55"/>
      <c r="D1" s="36">
        <f ca="1">TODAY()</f>
        <v>41983</v>
      </c>
      <c r="E1" s="4" t="s">
        <v>36</v>
      </c>
      <c r="F1" s="5"/>
    </row>
    <row r="2" spans="1:7" ht="16.5" customHeight="1" x14ac:dyDescent="0.2">
      <c r="A2" s="47"/>
      <c r="B2" s="47"/>
      <c r="C2" s="41" t="s">
        <v>40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56" t="s">
        <v>17</v>
      </c>
      <c r="F4" s="57"/>
    </row>
    <row r="5" spans="1:7" ht="17.25" x14ac:dyDescent="0.3">
      <c r="A5" s="8">
        <v>1</v>
      </c>
      <c r="B5" s="9" t="s">
        <v>1</v>
      </c>
      <c r="C5" s="24">
        <v>408</v>
      </c>
      <c r="D5" s="25">
        <v>393</v>
      </c>
      <c r="E5" s="10">
        <f t="shared" ref="E5:E16" si="0">IF(C5*100/D5-100&gt;100,C5/D5,C5*100/D5-100)</f>
        <v>3.8167938931297698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192</v>
      </c>
      <c r="D6" s="25">
        <v>214</v>
      </c>
      <c r="E6" s="10">
        <f t="shared" si="0"/>
        <v>-10.280373831775705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87728044</v>
      </c>
      <c r="D7" s="27">
        <v>40676271</v>
      </c>
      <c r="E7" s="10">
        <f t="shared" si="0"/>
        <v>2.1567376222859762</v>
      </c>
      <c r="F7" s="11" t="str">
        <f t="shared" si="1"/>
        <v>раз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1</v>
      </c>
      <c r="E8" s="10">
        <f t="shared" si="0"/>
        <v>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65000000</v>
      </c>
      <c r="D9" s="29">
        <v>32726830</v>
      </c>
      <c r="E9" s="10">
        <f t="shared" si="0"/>
        <v>98.613797914432894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9</v>
      </c>
      <c r="D10" s="31">
        <v>7</v>
      </c>
      <c r="E10" s="10">
        <f t="shared" si="0"/>
        <v>28.571428571428584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2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18</v>
      </c>
      <c r="C12" s="30">
        <v>243</v>
      </c>
      <c r="D12" s="31">
        <v>258</v>
      </c>
      <c r="E12" s="10">
        <f t="shared" si="0"/>
        <v>-5.8139534883720927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20</v>
      </c>
      <c r="D13" s="31">
        <v>26</v>
      </c>
      <c r="E13" s="10">
        <f t="shared" si="0"/>
        <v>-23.07692307692308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2</v>
      </c>
      <c r="D14" s="31">
        <v>1</v>
      </c>
      <c r="E14" s="10">
        <f t="shared" si="0"/>
        <v>100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190</v>
      </c>
      <c r="D15" s="31">
        <v>51</v>
      </c>
      <c r="E15" s="10">
        <f t="shared" si="0"/>
        <v>3.7254901960784315</v>
      </c>
      <c r="F15" s="11" t="str">
        <f t="shared" si="1"/>
        <v>раз</v>
      </c>
    </row>
    <row r="16" spans="1:7" ht="17.25" x14ac:dyDescent="0.3">
      <c r="A16" s="8">
        <v>12</v>
      </c>
      <c r="B16" s="12" t="s">
        <v>19</v>
      </c>
      <c r="C16" s="30">
        <v>213270000</v>
      </c>
      <c r="D16" s="31">
        <v>73650000</v>
      </c>
      <c r="E16" s="10">
        <f t="shared" si="0"/>
        <v>2.8957230142566193</v>
      </c>
      <c r="F16" s="11" t="str">
        <f t="shared" si="1"/>
        <v>раз</v>
      </c>
    </row>
    <row r="17" spans="1:6" ht="17.25" x14ac:dyDescent="0.3">
      <c r="A17" s="13">
        <v>13</v>
      </c>
      <c r="B17" s="14" t="s">
        <v>15</v>
      </c>
      <c r="C17" s="49"/>
      <c r="D17" s="50"/>
      <c r="E17" s="50"/>
      <c r="F17" s="51"/>
    </row>
    <row r="18" spans="1:6" ht="16.5" x14ac:dyDescent="0.25">
      <c r="A18" s="39" t="s">
        <v>26</v>
      </c>
      <c r="B18" s="40"/>
      <c r="C18" s="22">
        <v>98</v>
      </c>
      <c r="D18" s="23">
        <v>85</v>
      </c>
      <c r="E18" s="10">
        <f t="shared" ref="E18:E25" si="2">IF(C18*100/D18-100&gt;100,C18/D18,C18*100/D18-100)</f>
        <v>15.294117647058826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25</v>
      </c>
      <c r="B19" s="40"/>
      <c r="C19" s="22">
        <v>19</v>
      </c>
      <c r="D19" s="23">
        <v>26</v>
      </c>
      <c r="E19" s="10">
        <f t="shared" si="2"/>
        <v>-26.92307692307692</v>
      </c>
      <c r="F19" s="11" t="str">
        <f t="shared" si="3"/>
        <v>%</v>
      </c>
    </row>
    <row r="20" spans="1:6" ht="16.5" x14ac:dyDescent="0.25">
      <c r="A20" s="39" t="s">
        <v>24</v>
      </c>
      <c r="B20" s="40"/>
      <c r="C20" s="22">
        <v>14</v>
      </c>
      <c r="D20" s="23">
        <v>9</v>
      </c>
      <c r="E20" s="10">
        <f t="shared" si="2"/>
        <v>55.555555555555543</v>
      </c>
      <c r="F20" s="11" t="str">
        <f t="shared" si="3"/>
        <v>%</v>
      </c>
    </row>
    <row r="21" spans="1:6" ht="16.5" x14ac:dyDescent="0.25">
      <c r="A21" s="39" t="s">
        <v>23</v>
      </c>
      <c r="B21" s="40"/>
      <c r="C21" s="22">
        <v>51</v>
      </c>
      <c r="D21" s="23">
        <v>58</v>
      </c>
      <c r="E21" s="10">
        <f t="shared" si="2"/>
        <v>-12.068965517241381</v>
      </c>
      <c r="F21" s="11" t="str">
        <f t="shared" si="3"/>
        <v>%</v>
      </c>
    </row>
    <row r="22" spans="1:6" ht="16.5" x14ac:dyDescent="0.25">
      <c r="A22" s="39" t="s">
        <v>22</v>
      </c>
      <c r="B22" s="40"/>
      <c r="C22" s="22">
        <v>31</v>
      </c>
      <c r="D22" s="23">
        <v>29</v>
      </c>
      <c r="E22" s="10">
        <f t="shared" si="2"/>
        <v>6.8965517241379359</v>
      </c>
      <c r="F22" s="11" t="str">
        <f t="shared" si="3"/>
        <v>%</v>
      </c>
    </row>
    <row r="23" spans="1:6" ht="16.5" x14ac:dyDescent="0.25">
      <c r="A23" s="39" t="s">
        <v>21</v>
      </c>
      <c r="B23" s="40"/>
      <c r="C23" s="22">
        <v>64</v>
      </c>
      <c r="D23" s="23">
        <v>59</v>
      </c>
      <c r="E23" s="10">
        <f t="shared" si="2"/>
        <v>8.4745762711864359</v>
      </c>
      <c r="F23" s="11" t="str">
        <f t="shared" si="3"/>
        <v>%</v>
      </c>
    </row>
    <row r="24" spans="1:6" ht="16.5" x14ac:dyDescent="0.25">
      <c r="A24" s="58" t="s">
        <v>34</v>
      </c>
      <c r="B24" s="59"/>
      <c r="C24" s="22">
        <v>131</v>
      </c>
      <c r="D24" s="23">
        <v>127</v>
      </c>
      <c r="E24" s="10">
        <f t="shared" si="2"/>
        <v>3.1496062992125928</v>
      </c>
      <c r="F24" s="11" t="str">
        <f t="shared" si="3"/>
        <v>%</v>
      </c>
    </row>
    <row r="25" spans="1:6" ht="16.5" x14ac:dyDescent="0.25">
      <c r="A25" s="58" t="s">
        <v>37</v>
      </c>
      <c r="B25" s="59"/>
      <c r="C25" s="22">
        <v>192</v>
      </c>
      <c r="D25" s="23">
        <v>214</v>
      </c>
      <c r="E25" s="10">
        <f t="shared" si="2"/>
        <v>-10.280373831775705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9"/>
      <c r="D26" s="50"/>
      <c r="E26" s="50"/>
      <c r="F26" s="51"/>
    </row>
    <row r="27" spans="1:6" ht="16.5" x14ac:dyDescent="0.25">
      <c r="A27" s="39" t="s">
        <v>27</v>
      </c>
      <c r="B27" s="40"/>
      <c r="C27" s="22">
        <v>25</v>
      </c>
      <c r="D27" s="23">
        <v>35</v>
      </c>
      <c r="E27" s="10">
        <f t="shared" ref="E27:E42" si="4">IF(C27*100/D27-100&gt;100,C27/D27,C27*100/D27-100)</f>
        <v>-28.571428571428569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28</v>
      </c>
      <c r="B28" s="40"/>
      <c r="C28" s="22">
        <v>51</v>
      </c>
      <c r="D28" s="23">
        <v>69</v>
      </c>
      <c r="E28" s="10">
        <f>IF(C28*100/D28-100&gt;100,C28/D28,C28*100/D28-100)</f>
        <v>-26.086956521739125</v>
      </c>
      <c r="F28" s="11" t="str">
        <f>IF(C28*100/D28-100&gt;100,"раз","%")</f>
        <v>%</v>
      </c>
    </row>
    <row r="29" spans="1:6" ht="16.5" x14ac:dyDescent="0.25">
      <c r="A29" s="39" t="s">
        <v>29</v>
      </c>
      <c r="B29" s="40"/>
      <c r="C29" s="22">
        <v>21</v>
      </c>
      <c r="D29" s="23">
        <v>22</v>
      </c>
      <c r="E29" s="10">
        <f>IF(C29*100/D29-100&gt;100,C29/D29,C29*100/D29-100)</f>
        <v>-4.5454545454545467</v>
      </c>
      <c r="F29" s="11" t="str">
        <f>IF(C29*100/D29-100&gt;100,"раз","%")</f>
        <v>%</v>
      </c>
    </row>
    <row r="30" spans="1:6" ht="16.5" x14ac:dyDescent="0.25">
      <c r="A30" s="39" t="s">
        <v>30</v>
      </c>
      <c r="B30" s="40"/>
      <c r="C30" s="22">
        <v>77</v>
      </c>
      <c r="D30" s="23">
        <v>65</v>
      </c>
      <c r="E30" s="10">
        <f t="shared" si="4"/>
        <v>18.461538461538467</v>
      </c>
      <c r="F30" s="11" t="str">
        <f t="shared" si="5"/>
        <v>%</v>
      </c>
    </row>
    <row r="31" spans="1:6" ht="16.5" x14ac:dyDescent="0.25">
      <c r="A31" s="39" t="s">
        <v>31</v>
      </c>
      <c r="B31" s="40"/>
      <c r="C31" s="22">
        <v>72</v>
      </c>
      <c r="D31" s="23">
        <v>60</v>
      </c>
      <c r="E31" s="10">
        <f t="shared" si="4"/>
        <v>20</v>
      </c>
      <c r="F31" s="11" t="str">
        <f t="shared" si="5"/>
        <v>%</v>
      </c>
    </row>
    <row r="32" spans="1:6" ht="16.5" x14ac:dyDescent="0.25">
      <c r="A32" s="39" t="s">
        <v>38</v>
      </c>
      <c r="B32" s="40"/>
      <c r="C32" s="22">
        <v>1</v>
      </c>
      <c r="D32" s="23">
        <v>4</v>
      </c>
      <c r="E32" s="10">
        <f t="shared" si="4"/>
        <v>-75</v>
      </c>
      <c r="F32" s="11" t="str">
        <f t="shared" si="5"/>
        <v>%</v>
      </c>
    </row>
    <row r="33" spans="1:8" ht="16.5" x14ac:dyDescent="0.25">
      <c r="A33" s="39" t="s">
        <v>39</v>
      </c>
      <c r="B33" s="40"/>
      <c r="C33" s="22">
        <v>20</v>
      </c>
      <c r="D33" s="23">
        <v>30</v>
      </c>
      <c r="E33" s="10">
        <f t="shared" si="4"/>
        <v>-33.333333333333329</v>
      </c>
      <c r="F33" s="11" t="str">
        <f t="shared" si="5"/>
        <v>%</v>
      </c>
    </row>
    <row r="34" spans="1:8" ht="16.5" x14ac:dyDescent="0.25">
      <c r="A34" s="39" t="s">
        <v>32</v>
      </c>
      <c r="B34" s="40"/>
      <c r="C34" s="22">
        <v>22</v>
      </c>
      <c r="D34" s="23">
        <v>12</v>
      </c>
      <c r="E34" s="10">
        <f t="shared" si="4"/>
        <v>83.333333333333343</v>
      </c>
      <c r="F34" s="11" t="str">
        <f t="shared" si="5"/>
        <v>%</v>
      </c>
    </row>
    <row r="35" spans="1:8" ht="16.5" x14ac:dyDescent="0.25">
      <c r="A35" s="58" t="s">
        <v>34</v>
      </c>
      <c r="B35" s="59"/>
      <c r="C35" s="22">
        <v>111</v>
      </c>
      <c r="D35" s="23">
        <v>93</v>
      </c>
      <c r="E35" s="10">
        <f t="shared" si="4"/>
        <v>19.354838709677423</v>
      </c>
      <c r="F35" s="11" t="str">
        <f t="shared" si="5"/>
        <v>%</v>
      </c>
    </row>
    <row r="36" spans="1:8" ht="16.5" x14ac:dyDescent="0.25">
      <c r="A36" s="58" t="s">
        <v>35</v>
      </c>
      <c r="B36" s="59"/>
      <c r="C36" s="22">
        <v>8</v>
      </c>
      <c r="D36" s="23">
        <v>3</v>
      </c>
      <c r="E36" s="10">
        <f t="shared" si="4"/>
        <v>2.6666666666666665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9</v>
      </c>
      <c r="C37" s="22">
        <v>36</v>
      </c>
      <c r="D37" s="23">
        <v>29</v>
      </c>
      <c r="E37" s="10">
        <f t="shared" si="4"/>
        <v>24.137931034482762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320</v>
      </c>
      <c r="D38" s="23">
        <v>296</v>
      </c>
      <c r="E38" s="10">
        <f t="shared" si="4"/>
        <v>8.1081081081081123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4247</v>
      </c>
      <c r="D39" s="23">
        <v>2238</v>
      </c>
      <c r="E39" s="10">
        <f t="shared" si="4"/>
        <v>89.767649687220739</v>
      </c>
      <c r="F39" s="11" t="str">
        <f t="shared" si="5"/>
        <v>%</v>
      </c>
    </row>
    <row r="40" spans="1:8" ht="17.25" x14ac:dyDescent="0.3">
      <c r="A40" s="8">
        <v>18</v>
      </c>
      <c r="B40" s="12" t="s">
        <v>11</v>
      </c>
      <c r="C40" s="22">
        <v>11215</v>
      </c>
      <c r="D40" s="23">
        <v>11413</v>
      </c>
      <c r="E40" s="10">
        <f t="shared" si="4"/>
        <v>-1.7348637518619086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11</v>
      </c>
      <c r="D41" s="23">
        <v>7</v>
      </c>
      <c r="E41" s="10">
        <f t="shared" si="4"/>
        <v>57.142857142857139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124</v>
      </c>
      <c r="D42" s="23">
        <v>118</v>
      </c>
      <c r="E42" s="10">
        <f t="shared" si="4"/>
        <v>5.0847457627118615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41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2014-11-26T04:41:06Z</cp:lastPrinted>
  <dcterms:created xsi:type="dcterms:W3CDTF">1997-03-25T06:43:11Z</dcterms:created>
  <dcterms:modified xsi:type="dcterms:W3CDTF">2014-12-10T05:20:37Z</dcterms:modified>
</cp:coreProperties>
</file>